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84" windowWidth="12372" windowHeight="44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<sst xmlns="http://schemas.openxmlformats.org/spreadsheetml/2006/main" count="108" uniqueCount="75">
  <si>
    <t>В том числе</t>
  </si>
  <si>
    <t>Администрация (дир, завучи)</t>
  </si>
  <si>
    <t>Прочий персонал ОО (без врем. кочегаров)</t>
  </si>
  <si>
    <t>Педагогические работники</t>
  </si>
  <si>
    <t>ДОУ</t>
  </si>
  <si>
    <t>ЦДТ</t>
  </si>
  <si>
    <t>ДЮСШ</t>
  </si>
  <si>
    <t>ИТОГО</t>
  </si>
  <si>
    <t>Библиот-рь, не ведущий уроки (входит в гр.6)</t>
  </si>
  <si>
    <t>Пенс-ры ( по возр) работающие</t>
  </si>
  <si>
    <t>Выход на пенс в ближ-е 5 лет</t>
  </si>
  <si>
    <t>Проч пед.раб, не ведущ ур. (восп, вожат, псих и т.д.)</t>
  </si>
  <si>
    <t>адм</t>
  </si>
  <si>
    <t>А СШ</t>
  </si>
  <si>
    <t>БСШ</t>
  </si>
  <si>
    <t>Вес СШ</t>
  </si>
  <si>
    <t>ГСШ</t>
  </si>
  <si>
    <t>ДСШ</t>
  </si>
  <si>
    <t>ЖСШ</t>
  </si>
  <si>
    <t>КСШ</t>
  </si>
  <si>
    <t>МСШ</t>
  </si>
  <si>
    <t>ПСШ</t>
  </si>
  <si>
    <t>РСШ</t>
  </si>
  <si>
    <t>ССШ</t>
  </si>
  <si>
    <t>М-ЛОШ</t>
  </si>
  <si>
    <t>ДНШ</t>
  </si>
  <si>
    <t>педагоги</t>
  </si>
  <si>
    <t>из них учителя</t>
  </si>
  <si>
    <t xml:space="preserve"> их них учителя</t>
  </si>
  <si>
    <t>Количество</t>
  </si>
  <si>
    <t>высшее</t>
  </si>
  <si>
    <t>в т.ч педагогич</t>
  </si>
  <si>
    <t>средн. спец</t>
  </si>
  <si>
    <t>в т.ч. педагогич.</t>
  </si>
  <si>
    <t>без образования</t>
  </si>
  <si>
    <t>педагогов</t>
  </si>
  <si>
    <t>учителей</t>
  </si>
  <si>
    <t>учителя</t>
  </si>
  <si>
    <t>ВербСШ</t>
  </si>
  <si>
    <t>кроме того, внешние совместители (весь персонал)</t>
  </si>
  <si>
    <t>Исполнитель:    Грузденко  Т.М.</t>
  </si>
  <si>
    <t>ВСЕГО внешн совм</t>
  </si>
  <si>
    <t>из них</t>
  </si>
  <si>
    <t>прочие</t>
  </si>
  <si>
    <t xml:space="preserve">педагоги </t>
  </si>
  <si>
    <t>Пед.работн (сумма граф 7,8)</t>
  </si>
  <si>
    <t>Общее колич работн ОО  (сумма гр 4,5,6) без времен кочегаров - данные ОО-1 на 20.09.18</t>
  </si>
  <si>
    <t>Верб СШ</t>
  </si>
  <si>
    <t>по оо-1</t>
  </si>
  <si>
    <t>по ОО-1</t>
  </si>
  <si>
    <t>совместители</t>
  </si>
  <si>
    <t>высш катг</t>
  </si>
  <si>
    <t>1 катг</t>
  </si>
  <si>
    <t>рук-педагоги</t>
  </si>
  <si>
    <t>74 (72 уч)</t>
  </si>
  <si>
    <t>высш у пед-внешн совмест</t>
  </si>
  <si>
    <t>вечерняя</t>
  </si>
  <si>
    <t xml:space="preserve">педстаж  до 5 лет </t>
  </si>
  <si>
    <t>возраст до 30 лет</t>
  </si>
  <si>
    <t>Учителя,ПДО,воспит ДОУ</t>
  </si>
  <si>
    <t>Количество обуча- щихся по  ОО-1 и на нач года</t>
  </si>
  <si>
    <t>ДОО</t>
  </si>
  <si>
    <t>Школы  по ОО-1 - 20.09.2018.ДОУ и УДОД - наа начало уч. года</t>
  </si>
  <si>
    <t>2+4</t>
  </si>
  <si>
    <t>13+6</t>
  </si>
  <si>
    <r>
      <rPr>
        <b/>
        <sz val="8"/>
        <color indexed="8"/>
        <rFont val="Calibri"/>
        <family val="2"/>
      </rPr>
      <t xml:space="preserve">розовый </t>
    </r>
    <r>
      <rPr>
        <sz val="8"/>
        <color indexed="8"/>
        <rFont val="Calibri"/>
        <family val="2"/>
      </rPr>
      <t>-нет в ОО-1</t>
    </r>
  </si>
  <si>
    <t>работ -по ОО-1</t>
  </si>
  <si>
    <t>Образование педкадров в 2018-2019 уч.г. на 20.09.2018</t>
  </si>
  <si>
    <t>АСШ</t>
  </si>
  <si>
    <t>14+6</t>
  </si>
  <si>
    <t>1 катг фактич.</t>
  </si>
  <si>
    <t>высш катг фактич</t>
  </si>
  <si>
    <r>
      <t>Количественные кадровые  показатели  ОО (физич. лица) на 20.09.</t>
    </r>
    <r>
      <rPr>
        <b/>
        <sz val="14"/>
        <color indexed="8"/>
        <rFont val="Times New Roman"/>
        <family val="1"/>
      </rPr>
      <t xml:space="preserve"> 2018-2019 учебного года. Дубовский район. </t>
    </r>
  </si>
  <si>
    <r>
      <t xml:space="preserve">Примечание :      * В графах  </t>
    </r>
    <r>
      <rPr>
        <b/>
        <sz val="8"/>
        <color indexed="8"/>
        <rFont val="Times New Roman"/>
        <family val="1"/>
      </rPr>
      <t>4, 5, 7, 8, 9</t>
    </r>
    <r>
      <rPr>
        <sz val="8"/>
        <color indexed="8"/>
        <rFont val="Times New Roman"/>
        <family val="1"/>
      </rPr>
      <t xml:space="preserve">  приложения должны быть все работники  из  бланка  комплектования  кадров;В гр 2 по строке "итого"- колич. детей в школах и ДОУ</t>
    </r>
  </si>
  <si>
    <t>673+87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</si>
</sst>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8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E9CE9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10" xfId="0" applyFont="1" applyBorder="1" applyAlignment="1">
      <alignment vertical="top" wrapText="1"/>
    </xf>
    <xf numFmtId="0" fontId="65" fillId="33" borderId="1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5" fillId="0" borderId="13" xfId="0" applyFont="1" applyBorder="1" applyAlignment="1">
      <alignment vertical="top" wrapText="1"/>
    </xf>
    <xf numFmtId="0" fontId="65" fillId="33" borderId="13" xfId="0" applyFont="1" applyFill="1" applyBorder="1" applyAlignment="1">
      <alignment vertical="top" wrapText="1"/>
    </xf>
    <xf numFmtId="0" fontId="0" fillId="3" borderId="0" xfId="0" applyFill="1" applyAlignment="1">
      <alignment/>
    </xf>
    <xf numFmtId="0" fontId="65" fillId="33" borderId="14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6" fillId="33" borderId="15" xfId="0" applyFont="1" applyFill="1" applyBorder="1" applyAlignment="1">
      <alignment horizontal="center" vertical="top" wrapText="1"/>
    </xf>
    <xf numFmtId="0" fontId="66" fillId="33" borderId="16" xfId="0" applyFont="1" applyFill="1" applyBorder="1" applyAlignment="1">
      <alignment horizontal="center" vertical="top" wrapText="1"/>
    </xf>
    <xf numFmtId="0" fontId="66" fillId="33" borderId="17" xfId="0" applyFont="1" applyFill="1" applyBorder="1" applyAlignment="1">
      <alignment horizontal="center" vertical="top" wrapText="1"/>
    </xf>
    <xf numFmtId="0" fontId="66" fillId="33" borderId="18" xfId="0" applyFont="1" applyFill="1" applyBorder="1" applyAlignment="1">
      <alignment horizontal="center" vertical="top" wrapText="1"/>
    </xf>
    <xf numFmtId="0" fontId="0" fillId="33" borderId="19" xfId="0" applyFill="1" applyBorder="1" applyAlignment="1">
      <alignment/>
    </xf>
    <xf numFmtId="0" fontId="65" fillId="33" borderId="20" xfId="0" applyFont="1" applyFill="1" applyBorder="1" applyAlignment="1">
      <alignment vertical="top" wrapText="1"/>
    </xf>
    <xf numFmtId="0" fontId="65" fillId="33" borderId="21" xfId="0" applyFont="1" applyFill="1" applyBorder="1" applyAlignment="1">
      <alignment vertical="top" wrapText="1"/>
    </xf>
    <xf numFmtId="0" fontId="65" fillId="0" borderId="21" xfId="0" applyFont="1" applyBorder="1" applyAlignment="1">
      <alignment vertical="top" wrapText="1"/>
    </xf>
    <xf numFmtId="0" fontId="67" fillId="33" borderId="21" xfId="0" applyFont="1" applyFill="1" applyBorder="1" applyAlignment="1">
      <alignment vertical="top" wrapText="1"/>
    </xf>
    <xf numFmtId="0" fontId="65" fillId="33" borderId="22" xfId="0" applyFont="1" applyFill="1" applyBorder="1" applyAlignment="1">
      <alignment vertical="top" wrapText="1"/>
    </xf>
    <xf numFmtId="0" fontId="65" fillId="33" borderId="23" xfId="0" applyFont="1" applyFill="1" applyBorder="1" applyAlignment="1">
      <alignment vertical="top" wrapText="1"/>
    </xf>
    <xf numFmtId="0" fontId="65" fillId="0" borderId="23" xfId="0" applyFont="1" applyBorder="1" applyAlignment="1">
      <alignment vertical="top" wrapText="1"/>
    </xf>
    <xf numFmtId="0" fontId="64" fillId="33" borderId="24" xfId="0" applyFont="1" applyFill="1" applyBorder="1" applyAlignment="1">
      <alignment vertical="top" wrapText="1"/>
    </xf>
    <xf numFmtId="0" fontId="64" fillId="33" borderId="11" xfId="0" applyFont="1" applyFill="1" applyBorder="1" applyAlignment="1">
      <alignment vertical="top" wrapText="1"/>
    </xf>
    <xf numFmtId="0" fontId="64" fillId="33" borderId="25" xfId="0" applyFont="1" applyFill="1" applyBorder="1" applyAlignment="1">
      <alignment vertical="top" wrapText="1"/>
    </xf>
    <xf numFmtId="0" fontId="66" fillId="33" borderId="24" xfId="0" applyFont="1" applyFill="1" applyBorder="1" applyAlignment="1">
      <alignment vertical="top" wrapText="1"/>
    </xf>
    <xf numFmtId="0" fontId="68" fillId="33" borderId="11" xfId="0" applyFont="1" applyFill="1" applyBorder="1" applyAlignment="1">
      <alignment vertical="center" wrapText="1"/>
    </xf>
    <xf numFmtId="0" fontId="66" fillId="33" borderId="26" xfId="0" applyFont="1" applyFill="1" applyBorder="1" applyAlignment="1">
      <alignment horizontal="center" vertical="top" wrapText="1"/>
    </xf>
    <xf numFmtId="0" fontId="0" fillId="33" borderId="26" xfId="0" applyFill="1" applyBorder="1" applyAlignment="1">
      <alignment/>
    </xf>
    <xf numFmtId="0" fontId="64" fillId="33" borderId="27" xfId="0" applyFont="1" applyFill="1" applyBorder="1" applyAlignment="1">
      <alignment horizontal="center" vertical="top" wrapText="1"/>
    </xf>
    <xf numFmtId="0" fontId="64" fillId="33" borderId="0" xfId="0" applyFont="1" applyFill="1" applyBorder="1" applyAlignment="1">
      <alignment horizontal="center" vertical="top" wrapText="1"/>
    </xf>
    <xf numFmtId="0" fontId="64" fillId="33" borderId="28" xfId="0" applyFont="1" applyFill="1" applyBorder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0" fontId="69" fillId="33" borderId="25" xfId="0" applyFont="1" applyFill="1" applyBorder="1" applyAlignment="1">
      <alignment vertical="center" wrapText="1"/>
    </xf>
    <xf numFmtId="0" fontId="64" fillId="33" borderId="17" xfId="0" applyFont="1" applyFill="1" applyBorder="1" applyAlignment="1">
      <alignment vertical="top" wrapText="1"/>
    </xf>
    <xf numFmtId="0" fontId="70" fillId="3" borderId="26" xfId="0" applyFont="1" applyFill="1" applyBorder="1" applyAlignment="1">
      <alignment horizontal="center" vertical="top" wrapText="1"/>
    </xf>
    <xf numFmtId="0" fontId="70" fillId="3" borderId="18" xfId="0" applyFont="1" applyFill="1" applyBorder="1" applyAlignment="1">
      <alignment horizontal="center" vertical="top" wrapText="1"/>
    </xf>
    <xf numFmtId="0" fontId="70" fillId="3" borderId="17" xfId="0" applyFont="1" applyFill="1" applyBorder="1" applyAlignment="1">
      <alignment horizontal="center" vertical="top" wrapText="1"/>
    </xf>
    <xf numFmtId="0" fontId="70" fillId="3" borderId="19" xfId="0" applyFont="1" applyFill="1" applyBorder="1" applyAlignment="1">
      <alignment horizontal="center" vertical="top" wrapText="1"/>
    </xf>
    <xf numFmtId="0" fontId="3" fillId="33" borderId="29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vertical="top" wrapText="1"/>
    </xf>
    <xf numFmtId="0" fontId="3" fillId="33" borderId="30" xfId="0" applyFont="1" applyFill="1" applyBorder="1" applyAlignment="1">
      <alignment vertical="top" wrapText="1"/>
    </xf>
    <xf numFmtId="0" fontId="3" fillId="33" borderId="22" xfId="0" applyFont="1" applyFill="1" applyBorder="1" applyAlignment="1">
      <alignment vertical="top" wrapText="1"/>
    </xf>
    <xf numFmtId="0" fontId="3" fillId="33" borderId="31" xfId="0" applyFont="1" applyFill="1" applyBorder="1" applyAlignment="1">
      <alignment vertical="top" wrapText="1"/>
    </xf>
    <xf numFmtId="0" fontId="71" fillId="0" borderId="20" xfId="0" applyFont="1" applyBorder="1" applyAlignment="1">
      <alignment vertical="top"/>
    </xf>
    <xf numFmtId="0" fontId="71" fillId="0" borderId="10" xfId="0" applyFont="1" applyBorder="1" applyAlignment="1">
      <alignment vertical="top"/>
    </xf>
    <xf numFmtId="0" fontId="71" fillId="0" borderId="24" xfId="0" applyFont="1" applyBorder="1" applyAlignment="1">
      <alignment vertical="top"/>
    </xf>
    <xf numFmtId="0" fontId="71" fillId="3" borderId="17" xfId="0" applyFont="1" applyFill="1" applyBorder="1" applyAlignment="1">
      <alignment vertical="top"/>
    </xf>
    <xf numFmtId="0" fontId="71" fillId="33" borderId="20" xfId="0" applyFont="1" applyFill="1" applyBorder="1" applyAlignment="1">
      <alignment vertical="top"/>
    </xf>
    <xf numFmtId="0" fontId="70" fillId="33" borderId="26" xfId="0" applyFont="1" applyFill="1" applyBorder="1" applyAlignment="1">
      <alignment horizontal="center" vertical="top" wrapText="1"/>
    </xf>
    <xf numFmtId="0" fontId="65" fillId="33" borderId="32" xfId="0" applyFont="1" applyFill="1" applyBorder="1" applyAlignment="1">
      <alignment vertical="top" wrapText="1"/>
    </xf>
    <xf numFmtId="0" fontId="69" fillId="33" borderId="18" xfId="0" applyFont="1" applyFill="1" applyBorder="1" applyAlignment="1">
      <alignment vertical="top" wrapText="1"/>
    </xf>
    <xf numFmtId="0" fontId="66" fillId="33" borderId="33" xfId="0" applyFont="1" applyFill="1" applyBorder="1" applyAlignment="1">
      <alignment horizontal="center" vertical="top" wrapText="1"/>
    </xf>
    <xf numFmtId="0" fontId="65" fillId="33" borderId="34" xfId="0" applyFont="1" applyFill="1" applyBorder="1" applyAlignment="1">
      <alignment vertical="top" wrapText="1"/>
    </xf>
    <xf numFmtId="0" fontId="3" fillId="33" borderId="35" xfId="0" applyFont="1" applyFill="1" applyBorder="1" applyAlignment="1">
      <alignment vertical="top" wrapText="1"/>
    </xf>
    <xf numFmtId="0" fontId="66" fillId="33" borderId="19" xfId="0" applyFont="1" applyFill="1" applyBorder="1" applyAlignment="1">
      <alignment horizontal="center" vertical="top" wrapText="1"/>
    </xf>
    <xf numFmtId="0" fontId="72" fillId="0" borderId="17" xfId="0" applyFont="1" applyBorder="1" applyAlignment="1">
      <alignment vertical="top" wrapText="1"/>
    </xf>
    <xf numFmtId="0" fontId="72" fillId="0" borderId="19" xfId="0" applyFont="1" applyBorder="1" applyAlignment="1">
      <alignment vertical="top" wrapText="1"/>
    </xf>
    <xf numFmtId="0" fontId="72" fillId="34" borderId="17" xfId="0" applyFont="1" applyFill="1" applyBorder="1" applyAlignment="1">
      <alignment vertical="top" wrapText="1"/>
    </xf>
    <xf numFmtId="0" fontId="68" fillId="33" borderId="29" xfId="0" applyFont="1" applyFill="1" applyBorder="1" applyAlignment="1">
      <alignment vertical="top" wrapText="1"/>
    </xf>
    <xf numFmtId="0" fontId="68" fillId="33" borderId="13" xfId="0" applyFont="1" applyFill="1" applyBorder="1" applyAlignment="1">
      <alignment vertical="top" wrapText="1"/>
    </xf>
    <xf numFmtId="0" fontId="70" fillId="33" borderId="33" xfId="0" applyFont="1" applyFill="1" applyBorder="1" applyAlignment="1">
      <alignment horizontal="center" vertical="top" wrapText="1"/>
    </xf>
    <xf numFmtId="0" fontId="65" fillId="33" borderId="36" xfId="0" applyFont="1" applyFill="1" applyBorder="1" applyAlignment="1">
      <alignment vertical="top" wrapText="1"/>
    </xf>
    <xf numFmtId="0" fontId="65" fillId="33" borderId="37" xfId="0" applyFont="1" applyFill="1" applyBorder="1" applyAlignment="1">
      <alignment vertical="top" wrapText="1"/>
    </xf>
    <xf numFmtId="0" fontId="70" fillId="33" borderId="17" xfId="0" applyFont="1" applyFill="1" applyBorder="1" applyAlignment="1">
      <alignment vertical="top" wrapText="1"/>
    </xf>
    <xf numFmtId="0" fontId="70" fillId="33" borderId="19" xfId="0" applyFont="1" applyFill="1" applyBorder="1" applyAlignment="1">
      <alignment horizontal="center" vertical="top" wrapText="1"/>
    </xf>
    <xf numFmtId="0" fontId="64" fillId="33" borderId="32" xfId="0" applyFont="1" applyFill="1" applyBorder="1" applyAlignment="1">
      <alignment vertical="top" wrapText="1"/>
    </xf>
    <xf numFmtId="0" fontId="70" fillId="33" borderId="17" xfId="0" applyFont="1" applyFill="1" applyBorder="1" applyAlignment="1">
      <alignment horizontal="center" vertical="top" wrapText="1"/>
    </xf>
    <xf numFmtId="0" fontId="69" fillId="4" borderId="12" xfId="0" applyFont="1" applyFill="1" applyBorder="1" applyAlignment="1">
      <alignment wrapText="1"/>
    </xf>
    <xf numFmtId="0" fontId="71" fillId="35" borderId="19" xfId="0" applyFont="1" applyFill="1" applyBorder="1" applyAlignment="1">
      <alignment vertical="top" wrapText="1"/>
    </xf>
    <xf numFmtId="0" fontId="71" fillId="35" borderId="18" xfId="0" applyFont="1" applyFill="1" applyBorder="1" applyAlignment="1">
      <alignment vertical="top" wrapText="1"/>
    </xf>
    <xf numFmtId="0" fontId="71" fillId="0" borderId="38" xfId="0" applyFont="1" applyBorder="1" applyAlignment="1">
      <alignment vertical="top"/>
    </xf>
    <xf numFmtId="0" fontId="68" fillId="33" borderId="39" xfId="0" applyFont="1" applyFill="1" applyBorder="1" applyAlignment="1">
      <alignment vertical="top" wrapText="1"/>
    </xf>
    <xf numFmtId="0" fontId="65" fillId="33" borderId="38" xfId="0" applyFont="1" applyFill="1" applyBorder="1" applyAlignment="1">
      <alignment vertical="top" wrapText="1"/>
    </xf>
    <xf numFmtId="0" fontId="65" fillId="33" borderId="40" xfId="0" applyFont="1" applyFill="1" applyBorder="1" applyAlignment="1">
      <alignment vertical="top" wrapText="1"/>
    </xf>
    <xf numFmtId="0" fontId="67" fillId="33" borderId="41" xfId="0" applyFont="1" applyFill="1" applyBorder="1" applyAlignment="1">
      <alignment vertical="top" wrapText="1"/>
    </xf>
    <xf numFmtId="0" fontId="65" fillId="33" borderId="42" xfId="0" applyFont="1" applyFill="1" applyBorder="1" applyAlignment="1">
      <alignment vertical="top" wrapText="1"/>
    </xf>
    <xf numFmtId="0" fontId="65" fillId="33" borderId="43" xfId="0" applyFont="1" applyFill="1" applyBorder="1" applyAlignment="1">
      <alignment vertical="top" wrapText="1"/>
    </xf>
    <xf numFmtId="0" fontId="65" fillId="33" borderId="44" xfId="0" applyFont="1" applyFill="1" applyBorder="1" applyAlignment="1">
      <alignment horizontal="center" vertical="top" wrapText="1"/>
    </xf>
    <xf numFmtId="0" fontId="65" fillId="33" borderId="13" xfId="0" applyFont="1" applyFill="1" applyBorder="1" applyAlignment="1">
      <alignment horizontal="center" vertical="top" wrapText="1"/>
    </xf>
    <xf numFmtId="0" fontId="65" fillId="33" borderId="39" xfId="0" applyFont="1" applyFill="1" applyBorder="1" applyAlignment="1">
      <alignment horizontal="center" vertical="top" wrapText="1"/>
    </xf>
    <xf numFmtId="0" fontId="3" fillId="35" borderId="30" xfId="0" applyFont="1" applyFill="1" applyBorder="1" applyAlignment="1">
      <alignment horizontal="center" vertical="top" wrapText="1"/>
    </xf>
    <xf numFmtId="0" fontId="3" fillId="35" borderId="35" xfId="0" applyFont="1" applyFill="1" applyBorder="1" applyAlignment="1">
      <alignment vertical="top" wrapText="1"/>
    </xf>
    <xf numFmtId="0" fontId="3" fillId="35" borderId="30" xfId="0" applyFont="1" applyFill="1" applyBorder="1" applyAlignment="1">
      <alignment vertical="top" wrapText="1"/>
    </xf>
    <xf numFmtId="0" fontId="3" fillId="35" borderId="22" xfId="0" applyFont="1" applyFill="1" applyBorder="1" applyAlignment="1">
      <alignment vertical="top" wrapText="1"/>
    </xf>
    <xf numFmtId="0" fontId="4" fillId="35" borderId="20" xfId="0" applyFont="1" applyFill="1" applyBorder="1" applyAlignment="1">
      <alignment vertical="top" wrapText="1"/>
    </xf>
    <xf numFmtId="0" fontId="4" fillId="35" borderId="22" xfId="0" applyFont="1" applyFill="1" applyBorder="1" applyAlignment="1">
      <alignment vertical="top" wrapText="1"/>
    </xf>
    <xf numFmtId="0" fontId="3" fillId="33" borderId="30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vertical="top" wrapText="1"/>
    </xf>
    <xf numFmtId="0" fontId="65" fillId="33" borderId="21" xfId="0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vertical="top" wrapText="1"/>
    </xf>
    <xf numFmtId="0" fontId="3" fillId="35" borderId="31" xfId="0" applyFont="1" applyFill="1" applyBorder="1" applyAlignment="1">
      <alignment vertical="top" wrapText="1"/>
    </xf>
    <xf numFmtId="0" fontId="3" fillId="35" borderId="20" xfId="0" applyFont="1" applyFill="1" applyBorder="1" applyAlignment="1">
      <alignment vertical="top" wrapText="1"/>
    </xf>
    <xf numFmtId="0" fontId="3" fillId="35" borderId="29" xfId="0" applyFont="1" applyFill="1" applyBorder="1" applyAlignment="1">
      <alignment vertical="top" wrapText="1"/>
    </xf>
    <xf numFmtId="0" fontId="65" fillId="35" borderId="29" xfId="0" applyFont="1" applyFill="1" applyBorder="1" applyAlignment="1">
      <alignment vertical="top" wrapText="1"/>
    </xf>
    <xf numFmtId="0" fontId="71" fillId="18" borderId="17" xfId="0" applyFont="1" applyFill="1" applyBorder="1" applyAlignment="1">
      <alignment vertical="top" wrapText="1"/>
    </xf>
    <xf numFmtId="0" fontId="9" fillId="35" borderId="20" xfId="0" applyFont="1" applyFill="1" applyBorder="1" applyAlignment="1">
      <alignment vertical="top" wrapText="1"/>
    </xf>
    <xf numFmtId="0" fontId="70" fillId="3" borderId="18" xfId="0" applyFont="1" applyFill="1" applyBorder="1" applyAlignment="1">
      <alignment vertical="top" wrapText="1"/>
    </xf>
    <xf numFmtId="0" fontId="72" fillId="34" borderId="33" xfId="0" applyFont="1" applyFill="1" applyBorder="1" applyAlignment="1">
      <alignment vertical="top" wrapText="1"/>
    </xf>
    <xf numFmtId="0" fontId="72" fillId="15" borderId="19" xfId="0" applyFont="1" applyFill="1" applyBorder="1" applyAlignment="1">
      <alignment vertical="top" wrapText="1"/>
    </xf>
    <xf numFmtId="0" fontId="72" fillId="15" borderId="18" xfId="0" applyFont="1" applyFill="1" applyBorder="1" applyAlignment="1">
      <alignment vertical="top" wrapText="1"/>
    </xf>
    <xf numFmtId="0" fontId="71" fillId="0" borderId="45" xfId="0" applyFont="1" applyBorder="1" applyAlignment="1">
      <alignment/>
    </xf>
    <xf numFmtId="0" fontId="68" fillId="33" borderId="14" xfId="0" applyFont="1" applyFill="1" applyBorder="1" applyAlignment="1">
      <alignment vertical="top" wrapText="1"/>
    </xf>
    <xf numFmtId="0" fontId="68" fillId="33" borderId="46" xfId="0" applyFont="1" applyFill="1" applyBorder="1" applyAlignment="1">
      <alignment vertical="top" wrapText="1"/>
    </xf>
    <xf numFmtId="0" fontId="65" fillId="33" borderId="31" xfId="0" applyFont="1" applyFill="1" applyBorder="1" applyAlignment="1">
      <alignment vertical="top" wrapText="1"/>
    </xf>
    <xf numFmtId="0" fontId="65" fillId="33" borderId="24" xfId="0" applyFont="1" applyFill="1" applyBorder="1" applyAlignment="1">
      <alignment vertical="top" wrapText="1"/>
    </xf>
    <xf numFmtId="0" fontId="65" fillId="33" borderId="46" xfId="0" applyFont="1" applyFill="1" applyBorder="1" applyAlignment="1">
      <alignment vertical="top" wrapText="1"/>
    </xf>
    <xf numFmtId="0" fontId="73" fillId="36" borderId="47" xfId="0" applyFont="1" applyFill="1" applyBorder="1" applyAlignment="1">
      <alignment horizontal="center" vertical="top" wrapText="1"/>
    </xf>
    <xf numFmtId="0" fontId="73" fillId="36" borderId="48" xfId="0" applyFont="1" applyFill="1" applyBorder="1" applyAlignment="1">
      <alignment horizontal="center" vertical="top" wrapText="1"/>
    </xf>
    <xf numFmtId="0" fontId="74" fillId="33" borderId="18" xfId="0" applyFont="1" applyFill="1" applyBorder="1" applyAlignment="1">
      <alignment vertical="top" wrapText="1"/>
    </xf>
    <xf numFmtId="0" fontId="70" fillId="3" borderId="17" xfId="0" applyFont="1" applyFill="1" applyBorder="1" applyAlignment="1">
      <alignment vertical="top"/>
    </xf>
    <xf numFmtId="0" fontId="75" fillId="18" borderId="17" xfId="0" applyFont="1" applyFill="1" applyBorder="1" applyAlignment="1">
      <alignment/>
    </xf>
    <xf numFmtId="0" fontId="75" fillId="3" borderId="19" xfId="0" applyFont="1" applyFill="1" applyBorder="1" applyAlignment="1">
      <alignment/>
    </xf>
    <xf numFmtId="0" fontId="75" fillId="18" borderId="33" xfId="0" applyFont="1" applyFill="1" applyBorder="1" applyAlignment="1">
      <alignment/>
    </xf>
    <xf numFmtId="0" fontId="75" fillId="3" borderId="18" xfId="0" applyFont="1" applyFill="1" applyBorder="1" applyAlignment="1">
      <alignment/>
    </xf>
    <xf numFmtId="0" fontId="65" fillId="34" borderId="20" xfId="0" applyFont="1" applyFill="1" applyBorder="1" applyAlignment="1">
      <alignment vertical="top" wrapText="1"/>
    </xf>
    <xf numFmtId="0" fontId="65" fillId="15" borderId="22" xfId="0" applyFont="1" applyFill="1" applyBorder="1" applyAlignment="1">
      <alignment vertical="top" wrapText="1"/>
    </xf>
    <xf numFmtId="0" fontId="65" fillId="34" borderId="35" xfId="0" applyFont="1" applyFill="1" applyBorder="1" applyAlignment="1">
      <alignment vertical="top" wrapText="1"/>
    </xf>
    <xf numFmtId="0" fontId="65" fillId="15" borderId="29" xfId="0" applyFont="1" applyFill="1" applyBorder="1" applyAlignment="1">
      <alignment vertical="top" wrapText="1"/>
    </xf>
    <xf numFmtId="0" fontId="65" fillId="0" borderId="20" xfId="0" applyFont="1" applyBorder="1" applyAlignment="1">
      <alignment vertical="top" wrapText="1"/>
    </xf>
    <xf numFmtId="0" fontId="65" fillId="0" borderId="22" xfId="0" applyFont="1" applyBorder="1" applyAlignment="1">
      <alignment vertical="top" wrapText="1"/>
    </xf>
    <xf numFmtId="0" fontId="65" fillId="0" borderId="49" xfId="0" applyFont="1" applyBorder="1" applyAlignment="1">
      <alignment vertical="top"/>
    </xf>
    <xf numFmtId="0" fontId="65" fillId="18" borderId="20" xfId="0" applyFont="1" applyFill="1" applyBorder="1" applyAlignment="1">
      <alignment/>
    </xf>
    <xf numFmtId="0" fontId="65" fillId="0" borderId="22" xfId="0" applyFont="1" applyBorder="1" applyAlignment="1">
      <alignment/>
    </xf>
    <xf numFmtId="0" fontId="65" fillId="18" borderId="36" xfId="0" applyFont="1" applyFill="1" applyBorder="1" applyAlignment="1">
      <alignment/>
    </xf>
    <xf numFmtId="0" fontId="65" fillId="0" borderId="37" xfId="0" applyFont="1" applyBorder="1" applyAlignment="1">
      <alignment/>
    </xf>
    <xf numFmtId="0" fontId="65" fillId="18" borderId="35" xfId="0" applyFont="1" applyFill="1" applyBorder="1" applyAlignment="1">
      <alignment/>
    </xf>
    <xf numFmtId="0" fontId="65" fillId="0" borderId="29" xfId="0" applyFont="1" applyBorder="1" applyAlignment="1">
      <alignment/>
    </xf>
    <xf numFmtId="0" fontId="65" fillId="34" borderId="10" xfId="0" applyFont="1" applyFill="1" applyBorder="1" applyAlignment="1">
      <alignment vertical="top" wrapText="1"/>
    </xf>
    <xf numFmtId="0" fontId="65" fillId="15" borderId="23" xfId="0" applyFont="1" applyFill="1" applyBorder="1" applyAlignment="1">
      <alignment vertical="top" wrapText="1"/>
    </xf>
    <xf numFmtId="0" fontId="65" fillId="34" borderId="34" xfId="0" applyFont="1" applyFill="1" applyBorder="1" applyAlignment="1">
      <alignment vertical="top" wrapText="1"/>
    </xf>
    <xf numFmtId="0" fontId="65" fillId="15" borderId="13" xfId="0" applyFont="1" applyFill="1" applyBorder="1" applyAlignment="1">
      <alignment vertical="top" wrapText="1"/>
    </xf>
    <xf numFmtId="0" fontId="65" fillId="18" borderId="10" xfId="0" applyFont="1" applyFill="1" applyBorder="1" applyAlignment="1">
      <alignment/>
    </xf>
    <xf numFmtId="0" fontId="65" fillId="0" borderId="23" xfId="0" applyFont="1" applyBorder="1" applyAlignment="1">
      <alignment/>
    </xf>
    <xf numFmtId="0" fontId="65" fillId="18" borderId="34" xfId="0" applyFont="1" applyFill="1" applyBorder="1" applyAlignment="1">
      <alignment/>
    </xf>
    <xf numFmtId="0" fontId="65" fillId="0" borderId="13" xfId="0" applyFont="1" applyBorder="1" applyAlignment="1">
      <alignment/>
    </xf>
    <xf numFmtId="0" fontId="65" fillId="0" borderId="49" xfId="0" applyFont="1" applyBorder="1" applyAlignment="1">
      <alignment horizontal="center" vertical="top"/>
    </xf>
    <xf numFmtId="0" fontId="65" fillId="37" borderId="10" xfId="0" applyFont="1" applyFill="1" applyBorder="1" applyAlignment="1">
      <alignment/>
    </xf>
    <xf numFmtId="0" fontId="65" fillId="37" borderId="23" xfId="0" applyFont="1" applyFill="1" applyBorder="1" applyAlignment="1">
      <alignment/>
    </xf>
    <xf numFmtId="0" fontId="65" fillId="34" borderId="24" xfId="0" applyFont="1" applyFill="1" applyBorder="1" applyAlignment="1">
      <alignment vertical="top" wrapText="1"/>
    </xf>
    <xf numFmtId="0" fontId="65" fillId="15" borderId="25" xfId="0" applyFont="1" applyFill="1" applyBorder="1" applyAlignment="1">
      <alignment vertical="top" wrapText="1"/>
    </xf>
    <xf numFmtId="0" fontId="65" fillId="33" borderId="25" xfId="0" applyFont="1" applyFill="1" applyBorder="1" applyAlignment="1">
      <alignment vertical="top" wrapText="1"/>
    </xf>
    <xf numFmtId="0" fontId="65" fillId="34" borderId="50" xfId="0" applyFont="1" applyFill="1" applyBorder="1" applyAlignment="1">
      <alignment vertical="top" wrapText="1"/>
    </xf>
    <xf numFmtId="0" fontId="65" fillId="15" borderId="32" xfId="0" applyFont="1" applyFill="1" applyBorder="1" applyAlignment="1">
      <alignment vertical="top" wrapText="1"/>
    </xf>
    <xf numFmtId="0" fontId="65" fillId="0" borderId="24" xfId="0" applyFont="1" applyBorder="1" applyAlignment="1">
      <alignment vertical="top" wrapText="1"/>
    </xf>
    <xf numFmtId="0" fontId="65" fillId="0" borderId="25" xfId="0" applyFont="1" applyBorder="1" applyAlignment="1">
      <alignment vertical="top" wrapText="1"/>
    </xf>
    <xf numFmtId="0" fontId="65" fillId="0" borderId="51" xfId="0" applyFont="1" applyBorder="1" applyAlignment="1">
      <alignment vertical="top"/>
    </xf>
    <xf numFmtId="0" fontId="65" fillId="18" borderId="24" xfId="0" applyFont="1" applyFill="1" applyBorder="1" applyAlignment="1">
      <alignment/>
    </xf>
    <xf numFmtId="0" fontId="65" fillId="0" borderId="25" xfId="0" applyFont="1" applyBorder="1" applyAlignment="1">
      <alignment/>
    </xf>
    <xf numFmtId="0" fontId="65" fillId="18" borderId="50" xfId="0" applyFont="1" applyFill="1" applyBorder="1" applyAlignment="1">
      <alignment/>
    </xf>
    <xf numFmtId="0" fontId="65" fillId="0" borderId="32" xfId="0" applyFont="1" applyBorder="1" applyAlignment="1">
      <alignment/>
    </xf>
    <xf numFmtId="0" fontId="76" fillId="36" borderId="20" xfId="0" applyFont="1" applyFill="1" applyBorder="1" applyAlignment="1">
      <alignment vertical="top" wrapText="1"/>
    </xf>
    <xf numFmtId="0" fontId="76" fillId="36" borderId="22" xfId="0" applyFont="1" applyFill="1" applyBorder="1" applyAlignment="1">
      <alignment vertical="top" wrapText="1"/>
    </xf>
    <xf numFmtId="0" fontId="76" fillId="36" borderId="35" xfId="0" applyFont="1" applyFill="1" applyBorder="1" applyAlignment="1">
      <alignment vertical="top" wrapText="1"/>
    </xf>
    <xf numFmtId="0" fontId="76" fillId="36" borderId="29" xfId="0" applyFont="1" applyFill="1" applyBorder="1" applyAlignment="1">
      <alignment vertical="top" wrapText="1"/>
    </xf>
    <xf numFmtId="0" fontId="77" fillId="36" borderId="45" xfId="0" applyFont="1" applyFill="1" applyBorder="1" applyAlignment="1">
      <alignment vertical="top"/>
    </xf>
    <xf numFmtId="0" fontId="78" fillId="18" borderId="20" xfId="0" applyFont="1" applyFill="1" applyBorder="1" applyAlignment="1">
      <alignment vertical="top"/>
    </xf>
    <xf numFmtId="0" fontId="79" fillId="36" borderId="22" xfId="0" applyFont="1" applyFill="1" applyBorder="1" applyAlignment="1">
      <alignment vertical="top"/>
    </xf>
    <xf numFmtId="0" fontId="79" fillId="18" borderId="20" xfId="0" applyFont="1" applyFill="1" applyBorder="1" applyAlignment="1">
      <alignment vertical="top"/>
    </xf>
    <xf numFmtId="0" fontId="78" fillId="36" borderId="22" xfId="0" applyFont="1" applyFill="1" applyBorder="1" applyAlignment="1">
      <alignment vertical="top"/>
    </xf>
    <xf numFmtId="0" fontId="78" fillId="18" borderId="35" xfId="0" applyFont="1" applyFill="1" applyBorder="1" applyAlignment="1">
      <alignment vertical="top"/>
    </xf>
    <xf numFmtId="0" fontId="78" fillId="36" borderId="29" xfId="0" applyFont="1" applyFill="1" applyBorder="1" applyAlignment="1">
      <alignment vertical="top"/>
    </xf>
    <xf numFmtId="0" fontId="77" fillId="18" borderId="36" xfId="0" applyFont="1" applyFill="1" applyBorder="1" applyAlignment="1">
      <alignment vertical="top"/>
    </xf>
    <xf numFmtId="0" fontId="78" fillId="0" borderId="37" xfId="0" applyFont="1" applyBorder="1" applyAlignment="1">
      <alignment vertical="top"/>
    </xf>
    <xf numFmtId="0" fontId="63" fillId="35" borderId="38" xfId="0" applyFont="1" applyFill="1" applyBorder="1" applyAlignment="1">
      <alignment vertical="top"/>
    </xf>
    <xf numFmtId="0" fontId="63" fillId="35" borderId="52" xfId="0" applyFont="1" applyFill="1" applyBorder="1" applyAlignment="1">
      <alignment vertical="top"/>
    </xf>
    <xf numFmtId="0" fontId="63" fillId="35" borderId="53" xfId="0" applyFont="1" applyFill="1" applyBorder="1" applyAlignment="1">
      <alignment vertical="top"/>
    </xf>
    <xf numFmtId="0" fontId="63" fillId="35" borderId="39" xfId="0" applyFont="1" applyFill="1" applyBorder="1" applyAlignment="1">
      <alignment vertical="top"/>
    </xf>
    <xf numFmtId="0" fontId="64" fillId="35" borderId="0" xfId="0" applyFont="1" applyFill="1" applyBorder="1" applyAlignment="1">
      <alignment vertical="top"/>
    </xf>
    <xf numFmtId="0" fontId="63" fillId="18" borderId="20" xfId="0" applyFont="1" applyFill="1" applyBorder="1" applyAlignment="1">
      <alignment/>
    </xf>
    <xf numFmtId="0" fontId="63" fillId="35" borderId="22" xfId="0" applyFont="1" applyFill="1" applyBorder="1" applyAlignment="1">
      <alignment/>
    </xf>
    <xf numFmtId="0" fontId="63" fillId="18" borderId="35" xfId="0" applyFont="1" applyFill="1" applyBorder="1" applyAlignment="1">
      <alignment/>
    </xf>
    <xf numFmtId="0" fontId="63" fillId="35" borderId="29" xfId="0" applyFont="1" applyFill="1" applyBorder="1" applyAlignment="1">
      <alignment/>
    </xf>
    <xf numFmtId="0" fontId="63" fillId="0" borderId="17" xfId="0" applyFont="1" applyBorder="1" applyAlignment="1">
      <alignment vertical="top"/>
    </xf>
    <xf numFmtId="0" fontId="63" fillId="0" borderId="19" xfId="0" applyFont="1" applyBorder="1" applyAlignment="1">
      <alignment vertical="top"/>
    </xf>
    <xf numFmtId="0" fontId="63" fillId="0" borderId="33" xfId="0" applyFont="1" applyBorder="1" applyAlignment="1">
      <alignment vertical="top"/>
    </xf>
    <xf numFmtId="0" fontId="63" fillId="0" borderId="18" xfId="0" applyFont="1" applyBorder="1" applyAlignment="1">
      <alignment vertical="top"/>
    </xf>
    <xf numFmtId="0" fontId="63" fillId="0" borderId="16" xfId="0" applyFont="1" applyBorder="1" applyAlignment="1">
      <alignment vertical="top"/>
    </xf>
    <xf numFmtId="0" fontId="63" fillId="18" borderId="10" xfId="0" applyFont="1" applyFill="1" applyBorder="1" applyAlignment="1">
      <alignment/>
    </xf>
    <xf numFmtId="0" fontId="63" fillId="0" borderId="23" xfId="0" applyFont="1" applyBorder="1" applyAlignment="1">
      <alignment/>
    </xf>
    <xf numFmtId="0" fontId="63" fillId="18" borderId="34" xfId="0" applyFont="1" applyFill="1" applyBorder="1" applyAlignment="1">
      <alignment/>
    </xf>
    <xf numFmtId="0" fontId="63" fillId="0" borderId="13" xfId="0" applyFont="1" applyBorder="1" applyAlignment="1">
      <alignment/>
    </xf>
    <xf numFmtId="0" fontId="63" fillId="33" borderId="38" xfId="0" applyFont="1" applyFill="1" applyBorder="1" applyAlignment="1">
      <alignment vertical="top"/>
    </xf>
    <xf numFmtId="0" fontId="63" fillId="33" borderId="52" xfId="0" applyFont="1" applyFill="1" applyBorder="1" applyAlignment="1">
      <alignment vertical="top"/>
    </xf>
    <xf numFmtId="0" fontId="63" fillId="0" borderId="38" xfId="0" applyFont="1" applyBorder="1" applyAlignment="1">
      <alignment vertical="top"/>
    </xf>
    <xf numFmtId="0" fontId="63" fillId="0" borderId="52" xfId="0" applyFont="1" applyBorder="1" applyAlignment="1">
      <alignment vertical="top"/>
    </xf>
    <xf numFmtId="0" fontId="63" fillId="0" borderId="53" xfId="0" applyFont="1" applyBorder="1" applyAlignment="1">
      <alignment vertical="top"/>
    </xf>
    <xf numFmtId="0" fontId="63" fillId="0" borderId="39" xfId="0" applyFont="1" applyBorder="1" applyAlignment="1">
      <alignment vertical="top"/>
    </xf>
    <xf numFmtId="0" fontId="64" fillId="0" borderId="0" xfId="0" applyFont="1" applyBorder="1" applyAlignment="1">
      <alignment vertical="top"/>
    </xf>
    <xf numFmtId="0" fontId="63" fillId="18" borderId="38" xfId="0" applyFont="1" applyFill="1" applyBorder="1" applyAlignment="1">
      <alignment/>
    </xf>
    <xf numFmtId="0" fontId="63" fillId="0" borderId="52" xfId="0" applyFont="1" applyBorder="1" applyAlignment="1">
      <alignment/>
    </xf>
    <xf numFmtId="0" fontId="63" fillId="18" borderId="53" xfId="0" applyFont="1" applyFill="1" applyBorder="1" applyAlignment="1">
      <alignment/>
    </xf>
    <xf numFmtId="0" fontId="63" fillId="0" borderId="39" xfId="0" applyFont="1" applyBorder="1" applyAlignment="1">
      <alignment/>
    </xf>
    <xf numFmtId="0" fontId="63" fillId="33" borderId="30" xfId="0" applyFont="1" applyFill="1" applyBorder="1" applyAlignment="1">
      <alignment vertical="top"/>
    </xf>
    <xf numFmtId="0" fontId="63" fillId="33" borderId="21" xfId="0" applyFont="1" applyFill="1" applyBorder="1" applyAlignment="1">
      <alignment vertical="top"/>
    </xf>
    <xf numFmtId="0" fontId="63" fillId="33" borderId="54" xfId="0" applyFont="1" applyFill="1" applyBorder="1" applyAlignment="1">
      <alignment vertical="top"/>
    </xf>
    <xf numFmtId="0" fontId="10" fillId="35" borderId="30" xfId="0" applyFont="1" applyFill="1" applyBorder="1" applyAlignment="1">
      <alignment vertical="top"/>
    </xf>
    <xf numFmtId="0" fontId="63" fillId="0" borderId="21" xfId="0" applyFont="1" applyBorder="1" applyAlignment="1">
      <alignment vertical="top"/>
    </xf>
    <xf numFmtId="0" fontId="10" fillId="33" borderId="30" xfId="0" applyFont="1" applyFill="1" applyBorder="1" applyAlignment="1">
      <alignment vertical="top"/>
    </xf>
    <xf numFmtId="0" fontId="63" fillId="33" borderId="22" xfId="0" applyFont="1" applyFill="1" applyBorder="1" applyAlignment="1">
      <alignment vertical="top"/>
    </xf>
    <xf numFmtId="0" fontId="63" fillId="33" borderId="23" xfId="0" applyFont="1" applyFill="1" applyBorder="1" applyAlignment="1">
      <alignment vertical="top"/>
    </xf>
    <xf numFmtId="0" fontId="63" fillId="0" borderId="23" xfId="0" applyFont="1" applyBorder="1" applyAlignment="1">
      <alignment vertical="top"/>
    </xf>
    <xf numFmtId="0" fontId="10" fillId="33" borderId="23" xfId="0" applyFont="1" applyFill="1" applyBorder="1" applyAlignment="1">
      <alignment vertical="top"/>
    </xf>
    <xf numFmtId="0" fontId="53" fillId="0" borderId="55" xfId="0" applyFont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0" fontId="65" fillId="0" borderId="31" xfId="0" applyFont="1" applyBorder="1" applyAlignment="1">
      <alignment vertical="top" wrapText="1"/>
    </xf>
    <xf numFmtId="0" fontId="65" fillId="0" borderId="14" xfId="0" applyFont="1" applyBorder="1" applyAlignment="1">
      <alignment vertical="top" wrapText="1"/>
    </xf>
    <xf numFmtId="0" fontId="65" fillId="0" borderId="46" xfId="0" applyFont="1" applyBorder="1" applyAlignment="1">
      <alignment vertical="top" wrapText="1"/>
    </xf>
    <xf numFmtId="0" fontId="80" fillId="22" borderId="56" xfId="0" applyFont="1" applyFill="1" applyBorder="1" applyAlignment="1">
      <alignment vertical="top" wrapText="1"/>
    </xf>
    <xf numFmtId="0" fontId="0" fillId="35" borderId="57" xfId="0" applyFill="1" applyBorder="1" applyAlignment="1">
      <alignment vertical="top"/>
    </xf>
    <xf numFmtId="0" fontId="66" fillId="33" borderId="12" xfId="0" applyFont="1" applyFill="1" applyBorder="1" applyAlignment="1">
      <alignment vertical="top" wrapText="1"/>
    </xf>
    <xf numFmtId="0" fontId="65" fillId="37" borderId="35" xfId="0" applyFont="1" applyFill="1" applyBorder="1" applyAlignment="1">
      <alignment horizontal="left" vertical="top" wrapText="1"/>
    </xf>
    <xf numFmtId="0" fontId="65" fillId="33" borderId="29" xfId="0" applyFont="1" applyFill="1" applyBorder="1" applyAlignment="1">
      <alignment horizontal="left" vertical="top" wrapText="1"/>
    </xf>
    <xf numFmtId="0" fontId="65" fillId="33" borderId="20" xfId="0" applyFont="1" applyFill="1" applyBorder="1" applyAlignment="1">
      <alignment horizontal="left" vertical="top" wrapText="1"/>
    </xf>
    <xf numFmtId="0" fontId="65" fillId="33" borderId="30" xfId="0" applyFont="1" applyFill="1" applyBorder="1" applyAlignment="1">
      <alignment horizontal="left" vertical="top" wrapText="1"/>
    </xf>
    <xf numFmtId="0" fontId="65" fillId="37" borderId="34" xfId="0" applyFont="1" applyFill="1" applyBorder="1" applyAlignment="1">
      <alignment horizontal="left" vertical="top" wrapText="1"/>
    </xf>
    <xf numFmtId="0" fontId="65" fillId="33" borderId="13" xfId="0" applyFont="1" applyFill="1" applyBorder="1" applyAlignment="1">
      <alignment horizontal="left" vertical="top" wrapText="1"/>
    </xf>
    <xf numFmtId="0" fontId="65" fillId="33" borderId="10" xfId="0" applyFont="1" applyFill="1" applyBorder="1" applyAlignment="1">
      <alignment horizontal="left" vertical="top" wrapText="1"/>
    </xf>
    <xf numFmtId="0" fontId="65" fillId="33" borderId="21" xfId="0" applyFont="1" applyFill="1" applyBorder="1" applyAlignment="1">
      <alignment horizontal="left" vertical="top" wrapText="1"/>
    </xf>
    <xf numFmtId="0" fontId="65" fillId="33" borderId="34" xfId="0" applyFont="1" applyFill="1" applyBorder="1" applyAlignment="1">
      <alignment horizontal="left" vertical="top" wrapText="1"/>
    </xf>
    <xf numFmtId="0" fontId="65" fillId="33" borderId="53" xfId="0" applyFont="1" applyFill="1" applyBorder="1" applyAlignment="1">
      <alignment horizontal="left" vertical="top" wrapText="1"/>
    </xf>
    <xf numFmtId="0" fontId="65" fillId="33" borderId="39" xfId="0" applyFont="1" applyFill="1" applyBorder="1" applyAlignment="1">
      <alignment horizontal="left" vertical="top" wrapText="1"/>
    </xf>
    <xf numFmtId="0" fontId="65" fillId="33" borderId="38" xfId="0" applyFont="1" applyFill="1" applyBorder="1" applyAlignment="1">
      <alignment horizontal="left" vertical="top" wrapText="1"/>
    </xf>
    <xf numFmtId="0" fontId="65" fillId="33" borderId="54" xfId="0" applyFont="1" applyFill="1" applyBorder="1" applyAlignment="1">
      <alignment horizontal="left" vertical="top" wrapText="1"/>
    </xf>
    <xf numFmtId="0" fontId="70" fillId="33" borderId="26" xfId="0" applyFont="1" applyFill="1" applyBorder="1" applyAlignment="1">
      <alignment horizontal="left" vertical="top" wrapText="1"/>
    </xf>
    <xf numFmtId="0" fontId="70" fillId="33" borderId="18" xfId="0" applyFont="1" applyFill="1" applyBorder="1" applyAlignment="1">
      <alignment horizontal="left" vertical="top" wrapText="1"/>
    </xf>
    <xf numFmtId="0" fontId="70" fillId="33" borderId="48" xfId="0" applyFont="1" applyFill="1" applyBorder="1" applyAlignment="1">
      <alignment horizontal="center" vertical="top" wrapText="1"/>
    </xf>
    <xf numFmtId="0" fontId="70" fillId="33" borderId="47" xfId="0" applyFont="1" applyFill="1" applyBorder="1" applyAlignment="1">
      <alignment horizontal="center" vertical="top" wrapText="1"/>
    </xf>
    <xf numFmtId="0" fontId="70" fillId="33" borderId="58" xfId="0" applyFont="1" applyFill="1" applyBorder="1" applyAlignment="1">
      <alignment horizontal="center" vertical="top" wrapText="1"/>
    </xf>
    <xf numFmtId="0" fontId="65" fillId="33" borderId="47" xfId="0" applyFont="1" applyFill="1" applyBorder="1" applyAlignment="1">
      <alignment vertical="top" wrapText="1"/>
    </xf>
    <xf numFmtId="0" fontId="67" fillId="33" borderId="58" xfId="0" applyFont="1" applyFill="1" applyBorder="1" applyAlignment="1">
      <alignment vertical="top" wrapText="1"/>
    </xf>
    <xf numFmtId="0" fontId="65" fillId="33" borderId="59" xfId="0" applyFont="1" applyFill="1" applyBorder="1" applyAlignment="1">
      <alignment vertical="top" wrapText="1"/>
    </xf>
    <xf numFmtId="0" fontId="65" fillId="33" borderId="60" xfId="0" applyFont="1" applyFill="1" applyBorder="1" applyAlignment="1">
      <alignment vertical="top" wrapText="1"/>
    </xf>
    <xf numFmtId="0" fontId="65" fillId="33" borderId="61" xfId="0" applyFont="1" applyFill="1" applyBorder="1" applyAlignment="1">
      <alignment vertical="top" wrapText="1"/>
    </xf>
    <xf numFmtId="0" fontId="65" fillId="33" borderId="62" xfId="0" applyFont="1" applyFill="1" applyBorder="1" applyAlignment="1">
      <alignment vertical="top" wrapText="1"/>
    </xf>
    <xf numFmtId="0" fontId="66" fillId="33" borderId="63" xfId="0" applyFont="1" applyFill="1" applyBorder="1" applyAlignment="1">
      <alignment horizontal="center" vertical="top" wrapText="1"/>
    </xf>
    <xf numFmtId="0" fontId="67" fillId="33" borderId="64" xfId="0" applyFont="1" applyFill="1" applyBorder="1" applyAlignment="1">
      <alignment vertical="top" wrapText="1"/>
    </xf>
    <xf numFmtId="0" fontId="67" fillId="33" borderId="49" xfId="0" applyFont="1" applyFill="1" applyBorder="1" applyAlignment="1">
      <alignment vertical="top" wrapText="1"/>
    </xf>
    <xf numFmtId="0" fontId="67" fillId="33" borderId="65" xfId="0" applyFont="1" applyFill="1" applyBorder="1" applyAlignment="1">
      <alignment vertical="top" wrapText="1"/>
    </xf>
    <xf numFmtId="0" fontId="65" fillId="33" borderId="66" xfId="0" applyFont="1" applyFill="1" applyBorder="1" applyAlignment="1">
      <alignment vertical="top" wrapText="1"/>
    </xf>
    <xf numFmtId="0" fontId="0" fillId="0" borderId="30" xfId="0" applyBorder="1" applyAlignment="1">
      <alignment/>
    </xf>
    <xf numFmtId="0" fontId="69" fillId="0" borderId="43" xfId="0" applyFont="1" applyBorder="1" applyAlignment="1">
      <alignment wrapText="1"/>
    </xf>
    <xf numFmtId="0" fontId="0" fillId="0" borderId="14" xfId="0" applyBorder="1" applyAlignment="1">
      <alignment/>
    </xf>
    <xf numFmtId="0" fontId="71" fillId="0" borderId="14" xfId="0" applyFont="1" applyBorder="1" applyAlignment="1">
      <alignment vertical="top"/>
    </xf>
    <xf numFmtId="0" fontId="71" fillId="33" borderId="14" xfId="0" applyFont="1" applyFill="1" applyBorder="1" applyAlignment="1">
      <alignment vertical="top"/>
    </xf>
    <xf numFmtId="0" fontId="61" fillId="35" borderId="14" xfId="0" applyFont="1" applyFill="1" applyBorder="1" applyAlignment="1">
      <alignment vertical="top"/>
    </xf>
    <xf numFmtId="0" fontId="0" fillId="0" borderId="14" xfId="0" applyBorder="1" applyAlignment="1">
      <alignment vertical="top"/>
    </xf>
    <xf numFmtId="0" fontId="61" fillId="33" borderId="14" xfId="0" applyFont="1" applyFill="1" applyBorder="1" applyAlignment="1">
      <alignment vertical="top"/>
    </xf>
    <xf numFmtId="0" fontId="0" fillId="33" borderId="66" xfId="0" applyFill="1" applyBorder="1" applyAlignment="1">
      <alignment vertical="top"/>
    </xf>
    <xf numFmtId="0" fontId="63" fillId="33" borderId="25" xfId="0" applyFont="1" applyFill="1" applyBorder="1" applyAlignment="1">
      <alignment vertical="top"/>
    </xf>
    <xf numFmtId="0" fontId="10" fillId="35" borderId="22" xfId="0" applyFont="1" applyFill="1" applyBorder="1" applyAlignment="1">
      <alignment vertical="top"/>
    </xf>
    <xf numFmtId="0" fontId="70" fillId="3" borderId="17" xfId="0" applyFont="1" applyFill="1" applyBorder="1" applyAlignment="1">
      <alignment vertical="top" wrapText="1"/>
    </xf>
    <xf numFmtId="0" fontId="81" fillId="0" borderId="67" xfId="0" applyFont="1" applyBorder="1" applyAlignment="1">
      <alignment vertical="center" wrapText="1"/>
    </xf>
    <xf numFmtId="0" fontId="82" fillId="0" borderId="65" xfId="0" applyFont="1" applyBorder="1" applyAlignment="1">
      <alignment wrapText="1"/>
    </xf>
    <xf numFmtId="0" fontId="82" fillId="0" borderId="62" xfId="0" applyFont="1" applyBorder="1" applyAlignment="1">
      <alignment/>
    </xf>
    <xf numFmtId="0" fontId="64" fillId="33" borderId="28" xfId="0" applyFont="1" applyFill="1" applyBorder="1" applyAlignment="1">
      <alignment vertical="top" wrapText="1"/>
    </xf>
    <xf numFmtId="0" fontId="64" fillId="33" borderId="27" xfId="0" applyFont="1" applyFill="1" applyBorder="1" applyAlignment="1">
      <alignment horizontal="center" vertical="top" wrapText="1"/>
    </xf>
    <xf numFmtId="0" fontId="64" fillId="33" borderId="0" xfId="0" applyFont="1" applyFill="1" applyBorder="1" applyAlignment="1">
      <alignment horizontal="center" vertical="top" wrapText="1"/>
    </xf>
    <xf numFmtId="0" fontId="64" fillId="33" borderId="28" xfId="0" applyFont="1" applyFill="1" applyBorder="1" applyAlignment="1">
      <alignment horizontal="center" vertical="top" wrapText="1"/>
    </xf>
    <xf numFmtId="0" fontId="64" fillId="33" borderId="57" xfId="0" applyFont="1" applyFill="1" applyBorder="1" applyAlignment="1">
      <alignment vertical="top" wrapText="1"/>
    </xf>
    <xf numFmtId="0" fontId="69" fillId="33" borderId="57" xfId="0" applyFont="1" applyFill="1" applyBorder="1" applyAlignment="1">
      <alignment vertical="top" wrapText="1"/>
    </xf>
    <xf numFmtId="0" fontId="64" fillId="33" borderId="13" xfId="0" applyFont="1" applyFill="1" applyBorder="1" applyAlignment="1">
      <alignment horizontal="center" wrapText="1"/>
    </xf>
    <xf numFmtId="0" fontId="64" fillId="33" borderId="49" xfId="0" applyFont="1" applyFill="1" applyBorder="1" applyAlignment="1">
      <alignment horizontal="center" wrapText="1"/>
    </xf>
    <xf numFmtId="0" fontId="64" fillId="33" borderId="61" xfId="0" applyFont="1" applyFill="1" applyBorder="1" applyAlignment="1">
      <alignment horizontal="center" wrapText="1"/>
    </xf>
    <xf numFmtId="0" fontId="64" fillId="33" borderId="24" xfId="0" applyFont="1" applyFill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53" fillId="38" borderId="68" xfId="0" applyFont="1" applyFill="1" applyBorder="1" applyAlignment="1">
      <alignment vertical="top" wrapText="1"/>
    </xf>
    <xf numFmtId="0" fontId="53" fillId="38" borderId="69" xfId="0" applyFont="1" applyFill="1" applyBorder="1" applyAlignment="1">
      <alignment vertical="top" wrapText="1"/>
    </xf>
    <xf numFmtId="0" fontId="53" fillId="38" borderId="70" xfId="0" applyFont="1" applyFill="1" applyBorder="1" applyAlignment="1">
      <alignment vertical="top" wrapText="1"/>
    </xf>
    <xf numFmtId="0" fontId="53" fillId="38" borderId="71" xfId="0" applyFont="1" applyFill="1" applyBorder="1" applyAlignment="1">
      <alignment vertical="top" wrapText="1"/>
    </xf>
    <xf numFmtId="0" fontId="53" fillId="16" borderId="72" xfId="0" applyFont="1" applyFill="1" applyBorder="1" applyAlignment="1">
      <alignment vertical="top" wrapText="1"/>
    </xf>
    <xf numFmtId="0" fontId="53" fillId="16" borderId="71" xfId="0" applyFont="1" applyFill="1" applyBorder="1" applyAlignment="1">
      <alignment vertical="top" wrapText="1"/>
    </xf>
    <xf numFmtId="0" fontId="64" fillId="33" borderId="68" xfId="0" applyFont="1" applyFill="1" applyBorder="1" applyAlignment="1">
      <alignment vertical="top" wrapText="1"/>
    </xf>
    <xf numFmtId="0" fontId="64" fillId="33" borderId="71" xfId="0" applyFont="1" applyFill="1" applyBorder="1" applyAlignment="1">
      <alignment vertical="top" wrapText="1"/>
    </xf>
    <xf numFmtId="0" fontId="0" fillId="0" borderId="73" xfId="0" applyBorder="1" applyAlignment="1">
      <alignment vertical="top" wrapText="1"/>
    </xf>
    <xf numFmtId="0" fontId="0" fillId="0" borderId="74" xfId="0" applyBorder="1" applyAlignment="1">
      <alignment vertical="top" wrapText="1"/>
    </xf>
    <xf numFmtId="0" fontId="83" fillId="0" borderId="75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71" fillId="33" borderId="27" xfId="0" applyFont="1" applyFill="1" applyBorder="1" applyAlignment="1">
      <alignment vertical="top" wrapText="1"/>
    </xf>
    <xf numFmtId="0" fontId="71" fillId="0" borderId="0" xfId="0" applyFont="1" applyBorder="1" applyAlignment="1">
      <alignment vertical="top" wrapText="1"/>
    </xf>
    <xf numFmtId="0" fontId="71" fillId="0" borderId="67" xfId="0" applyFont="1" applyBorder="1" applyAlignment="1">
      <alignment vertical="top" wrapText="1"/>
    </xf>
    <xf numFmtId="0" fontId="71" fillId="0" borderId="65" xfId="0" applyFont="1" applyBorder="1" applyAlignment="1">
      <alignment vertical="top" wrapText="1"/>
    </xf>
    <xf numFmtId="0" fontId="71" fillId="3" borderId="75" xfId="0" applyFont="1" applyFill="1" applyBorder="1" applyAlignment="1">
      <alignment horizontal="center"/>
    </xf>
    <xf numFmtId="0" fontId="71" fillId="3" borderId="15" xfId="0" applyFont="1" applyFill="1" applyBorder="1" applyAlignment="1">
      <alignment horizontal="center"/>
    </xf>
    <xf numFmtId="0" fontId="71" fillId="8" borderId="75" xfId="0" applyFont="1" applyFill="1" applyBorder="1" applyAlignment="1">
      <alignment/>
    </xf>
    <xf numFmtId="0" fontId="71" fillId="8" borderId="16" xfId="0" applyFont="1" applyFill="1" applyBorder="1" applyAlignment="1">
      <alignment/>
    </xf>
    <xf numFmtId="0" fontId="71" fillId="0" borderId="75" xfId="0" applyFont="1" applyBorder="1" applyAlignment="1">
      <alignment wrapText="1"/>
    </xf>
    <xf numFmtId="0" fontId="71" fillId="0" borderId="16" xfId="0" applyFont="1" applyBorder="1" applyAlignment="1">
      <alignment wrapText="1"/>
    </xf>
    <xf numFmtId="0" fontId="0" fillId="0" borderId="68" xfId="0" applyBorder="1" applyAlignment="1">
      <alignment/>
    </xf>
    <xf numFmtId="0" fontId="0" fillId="0" borderId="71" xfId="0" applyBorder="1" applyAlignment="1">
      <alignment/>
    </xf>
    <xf numFmtId="0" fontId="69" fillId="37" borderId="75" xfId="0" applyFont="1" applyFill="1" applyBorder="1" applyAlignment="1">
      <alignment vertical="top" wrapText="1"/>
    </xf>
    <xf numFmtId="0" fontId="69" fillId="37" borderId="15" xfId="0" applyFont="1" applyFill="1" applyBorder="1" applyAlignment="1">
      <alignment vertical="top" wrapText="1"/>
    </xf>
    <xf numFmtId="0" fontId="64" fillId="33" borderId="27" xfId="0" applyFont="1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0" fillId="0" borderId="65" xfId="0" applyBorder="1" applyAlignment="1">
      <alignment vertical="top" wrapText="1"/>
    </xf>
    <xf numFmtId="0" fontId="53" fillId="14" borderId="75" xfId="0" applyFont="1" applyFill="1" applyBorder="1" applyAlignment="1">
      <alignment vertical="top" wrapText="1"/>
    </xf>
    <xf numFmtId="0" fontId="0" fillId="14" borderId="16" xfId="0" applyFill="1" applyBorder="1" applyAlignment="1">
      <alignment vertical="top" wrapText="1"/>
    </xf>
    <xf numFmtId="0" fontId="64" fillId="33" borderId="68" xfId="0" applyFont="1" applyFill="1" applyBorder="1" applyAlignment="1">
      <alignment wrapText="1"/>
    </xf>
    <xf numFmtId="0" fontId="64" fillId="33" borderId="72" xfId="0" applyFont="1" applyFill="1" applyBorder="1" applyAlignment="1">
      <alignment wrapText="1"/>
    </xf>
    <xf numFmtId="0" fontId="64" fillId="33" borderId="72" xfId="0" applyFont="1" applyFill="1" applyBorder="1" applyAlignment="1">
      <alignment/>
    </xf>
    <xf numFmtId="0" fontId="64" fillId="33" borderId="71" xfId="0" applyFont="1" applyFill="1" applyBorder="1" applyAlignment="1">
      <alignment/>
    </xf>
    <xf numFmtId="0" fontId="53" fillId="0" borderId="68" xfId="0" applyFont="1" applyBorder="1" applyAlignment="1">
      <alignment horizontal="center" vertical="top" wrapText="1"/>
    </xf>
    <xf numFmtId="0" fontId="53" fillId="0" borderId="71" xfId="0" applyFont="1" applyBorder="1" applyAlignment="1">
      <alignment horizontal="center" vertical="top" wrapText="1"/>
    </xf>
    <xf numFmtId="0" fontId="53" fillId="16" borderId="68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7"/>
  <sheetViews>
    <sheetView tabSelected="1" zoomScale="70" zoomScaleNormal="70" zoomScalePageLayoutView="0" workbookViewId="0" topLeftCell="A1">
      <selection activeCell="AV23" sqref="AV23"/>
    </sheetView>
  </sheetViews>
  <sheetFormatPr defaultColWidth="9.140625" defaultRowHeight="15"/>
  <cols>
    <col min="1" max="1" width="3.421875" style="0" customWidth="1"/>
    <col min="2" max="2" width="8.8515625" style="0" customWidth="1"/>
    <col min="3" max="3" width="7.7109375" style="0" customWidth="1"/>
    <col min="4" max="4" width="11.57421875" style="0" customWidth="1"/>
    <col min="5" max="5" width="5.7109375" style="0" customWidth="1"/>
    <col min="6" max="6" width="7.00390625" style="0" customWidth="1"/>
    <col min="7" max="7" width="9.28125" style="0" customWidth="1"/>
    <col min="8" max="8" width="6.28125" style="0" customWidth="1"/>
    <col min="9" max="9" width="10.28125" style="0" customWidth="1"/>
    <col min="10" max="10" width="5.7109375" style="0" customWidth="1"/>
    <col min="11" max="11" width="5.421875" style="0" customWidth="1"/>
    <col min="12" max="12" width="5.7109375" style="0" customWidth="1"/>
    <col min="13" max="16" width="4.28125" style="0" customWidth="1"/>
    <col min="17" max="17" width="5.00390625" style="0" customWidth="1"/>
    <col min="18" max="18" width="3.8515625" style="0" customWidth="1"/>
    <col min="19" max="19" width="4.7109375" style="0" customWidth="1"/>
    <col min="20" max="20" width="6.00390625" style="0" customWidth="1"/>
    <col min="21" max="21" width="4.28125" style="0" customWidth="1"/>
    <col min="22" max="22" width="3.7109375" style="0" customWidth="1"/>
    <col min="23" max="23" width="6.140625" style="0" customWidth="1"/>
    <col min="24" max="35" width="5.7109375" style="0" customWidth="1"/>
    <col min="36" max="36" width="5.57421875" style="0" customWidth="1"/>
    <col min="37" max="37" width="4.28125" style="0" customWidth="1"/>
    <col min="38" max="38" width="7.8515625" style="0" customWidth="1"/>
    <col min="39" max="39" width="4.28125" style="0" customWidth="1"/>
    <col min="40" max="40" width="9.140625" style="0" customWidth="1"/>
    <col min="41" max="42" width="4.28125" style="0" customWidth="1"/>
    <col min="43" max="43" width="5.00390625" style="0" customWidth="1"/>
    <col min="44" max="44" width="5.421875" style="0" customWidth="1"/>
  </cols>
  <sheetData>
    <row r="1" spans="1:22" ht="21.75" customHeight="1" thickBot="1">
      <c r="A1" s="256" t="s">
        <v>72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8"/>
      <c r="V1" s="11"/>
    </row>
    <row r="2" spans="1:44" ht="26.25" customHeight="1" thickBot="1">
      <c r="A2" s="244"/>
      <c r="B2" s="259" t="s">
        <v>62</v>
      </c>
      <c r="C2" s="263" t="s">
        <v>60</v>
      </c>
      <c r="D2" s="263" t="s">
        <v>46</v>
      </c>
      <c r="E2" s="260" t="s">
        <v>0</v>
      </c>
      <c r="F2" s="261"/>
      <c r="G2" s="262"/>
      <c r="H2" s="276" t="s">
        <v>3</v>
      </c>
      <c r="I2" s="277"/>
      <c r="J2" s="263" t="s">
        <v>8</v>
      </c>
      <c r="K2" s="276" t="s">
        <v>9</v>
      </c>
      <c r="L2" s="277"/>
      <c r="M2" s="297" t="s">
        <v>57</v>
      </c>
      <c r="N2" s="298"/>
      <c r="O2" s="283" t="s">
        <v>58</v>
      </c>
      <c r="P2" s="284"/>
      <c r="Q2" s="303" t="s">
        <v>39</v>
      </c>
      <c r="R2" s="304"/>
      <c r="S2" s="304"/>
      <c r="T2" s="305"/>
      <c r="U2" s="306"/>
      <c r="V2" s="12"/>
      <c r="W2" s="280" t="s">
        <v>67</v>
      </c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2"/>
    </row>
    <row r="3" spans="1:40" ht="15" customHeight="1" thickBot="1">
      <c r="A3" s="5"/>
      <c r="B3" s="259"/>
      <c r="C3" s="263"/>
      <c r="D3" s="263"/>
      <c r="E3" s="32"/>
      <c r="F3" s="33"/>
      <c r="G3" s="34"/>
      <c r="H3" s="278"/>
      <c r="I3" s="279"/>
      <c r="J3" s="263"/>
      <c r="K3" s="278"/>
      <c r="L3" s="279"/>
      <c r="M3" s="299"/>
      <c r="N3" s="300"/>
      <c r="O3" s="285"/>
      <c r="P3" s="286"/>
      <c r="Q3" s="268" t="s">
        <v>41</v>
      </c>
      <c r="R3" s="265" t="s">
        <v>42</v>
      </c>
      <c r="S3" s="266"/>
      <c r="T3" s="266"/>
      <c r="U3" s="267"/>
      <c r="V3" s="12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M3" s="295" t="s">
        <v>65</v>
      </c>
      <c r="AN3" s="296"/>
    </row>
    <row r="4" spans="1:44" ht="57" customHeight="1" thickBot="1">
      <c r="A4" s="5"/>
      <c r="B4" s="259"/>
      <c r="C4" s="264"/>
      <c r="D4" s="264"/>
      <c r="E4" s="25" t="s">
        <v>1</v>
      </c>
      <c r="F4" s="26" t="s">
        <v>45</v>
      </c>
      <c r="G4" s="27" t="s">
        <v>2</v>
      </c>
      <c r="H4" s="28" t="s">
        <v>59</v>
      </c>
      <c r="I4" s="27" t="s">
        <v>11</v>
      </c>
      <c r="J4" s="264"/>
      <c r="K4" s="25" t="s">
        <v>66</v>
      </c>
      <c r="L4" s="69" t="s">
        <v>10</v>
      </c>
      <c r="M4" s="37" t="s">
        <v>26</v>
      </c>
      <c r="N4" s="54" t="s">
        <v>27</v>
      </c>
      <c r="O4" s="37" t="s">
        <v>26</v>
      </c>
      <c r="P4" s="54" t="s">
        <v>27</v>
      </c>
      <c r="Q4" s="269"/>
      <c r="R4" s="29" t="s">
        <v>12</v>
      </c>
      <c r="S4" s="29" t="s">
        <v>44</v>
      </c>
      <c r="T4" s="29" t="s">
        <v>28</v>
      </c>
      <c r="U4" s="36" t="s">
        <v>43</v>
      </c>
      <c r="V4" s="245"/>
      <c r="W4" s="207"/>
      <c r="X4" s="307" t="s">
        <v>29</v>
      </c>
      <c r="Y4" s="308"/>
      <c r="Z4" s="309" t="s">
        <v>30</v>
      </c>
      <c r="AA4" s="275"/>
      <c r="AB4" s="274" t="s">
        <v>31</v>
      </c>
      <c r="AC4" s="275"/>
      <c r="AD4" s="270" t="s">
        <v>32</v>
      </c>
      <c r="AE4" s="271"/>
      <c r="AF4" s="272" t="s">
        <v>33</v>
      </c>
      <c r="AG4" s="273"/>
      <c r="AH4" s="301" t="s">
        <v>34</v>
      </c>
      <c r="AI4" s="302"/>
      <c r="AJ4" s="71" t="s">
        <v>55</v>
      </c>
      <c r="AK4" s="99" t="s">
        <v>51</v>
      </c>
      <c r="AL4" s="72" t="s">
        <v>52</v>
      </c>
      <c r="AM4" s="99" t="s">
        <v>51</v>
      </c>
      <c r="AN4" s="72" t="s">
        <v>52</v>
      </c>
      <c r="AO4" s="99" t="s">
        <v>51</v>
      </c>
      <c r="AP4" s="73" t="s">
        <v>52</v>
      </c>
      <c r="AQ4" s="99" t="s">
        <v>71</v>
      </c>
      <c r="AR4" s="72" t="s">
        <v>70</v>
      </c>
    </row>
    <row r="5" spans="1:44" ht="12" customHeight="1" thickBot="1">
      <c r="A5" s="6"/>
      <c r="B5" s="13">
        <v>1</v>
      </c>
      <c r="C5" s="13">
        <v>2</v>
      </c>
      <c r="D5" s="13">
        <v>3</v>
      </c>
      <c r="E5" s="15">
        <v>4</v>
      </c>
      <c r="F5" s="30">
        <v>5</v>
      </c>
      <c r="G5" s="58">
        <v>6</v>
      </c>
      <c r="H5" s="55">
        <v>7</v>
      </c>
      <c r="I5" s="239">
        <v>8</v>
      </c>
      <c r="J5" s="14">
        <v>9</v>
      </c>
      <c r="K5" s="30">
        <v>10</v>
      </c>
      <c r="L5" s="14">
        <v>11</v>
      </c>
      <c r="M5" s="15">
        <v>12</v>
      </c>
      <c r="N5" s="16">
        <v>13</v>
      </c>
      <c r="O5" s="15">
        <v>14</v>
      </c>
      <c r="P5" s="16">
        <v>15</v>
      </c>
      <c r="Q5" s="15">
        <v>16</v>
      </c>
      <c r="R5" s="31">
        <v>17</v>
      </c>
      <c r="S5" s="31">
        <v>18</v>
      </c>
      <c r="T5" s="31">
        <v>19</v>
      </c>
      <c r="U5" s="17">
        <v>20</v>
      </c>
      <c r="V5" s="246"/>
      <c r="W5" s="208"/>
      <c r="X5" s="59" t="s">
        <v>35</v>
      </c>
      <c r="Y5" s="60" t="s">
        <v>36</v>
      </c>
      <c r="Z5" s="61" t="s">
        <v>26</v>
      </c>
      <c r="AA5" s="103" t="s">
        <v>37</v>
      </c>
      <c r="AB5" s="59" t="s">
        <v>26</v>
      </c>
      <c r="AC5" s="60" t="s">
        <v>37</v>
      </c>
      <c r="AD5" s="102" t="s">
        <v>26</v>
      </c>
      <c r="AE5" s="104" t="s">
        <v>37</v>
      </c>
      <c r="AF5" s="59" t="s">
        <v>26</v>
      </c>
      <c r="AG5" s="60" t="s">
        <v>37</v>
      </c>
      <c r="AH5" s="59" t="s">
        <v>26</v>
      </c>
      <c r="AI5" s="60" t="s">
        <v>37</v>
      </c>
      <c r="AJ5" s="105"/>
      <c r="AK5" s="287" t="s">
        <v>26</v>
      </c>
      <c r="AL5" s="288"/>
      <c r="AM5" s="289" t="s">
        <v>53</v>
      </c>
      <c r="AN5" s="290"/>
      <c r="AO5" s="291" t="s">
        <v>50</v>
      </c>
      <c r="AP5" s="292"/>
      <c r="AQ5" s="293" t="s">
        <v>7</v>
      </c>
      <c r="AR5" s="294"/>
    </row>
    <row r="6" spans="1:44" ht="15" customHeight="1" thickBot="1">
      <c r="A6" s="47">
        <v>1</v>
      </c>
      <c r="B6" s="62" t="s">
        <v>13</v>
      </c>
      <c r="C6" s="65">
        <v>164</v>
      </c>
      <c r="D6" s="81">
        <v>31</v>
      </c>
      <c r="E6" s="77">
        <v>3</v>
      </c>
      <c r="F6" s="78">
        <v>13</v>
      </c>
      <c r="G6" s="66">
        <f>D6-E6-F6</f>
        <v>15</v>
      </c>
      <c r="H6" s="240">
        <v>12</v>
      </c>
      <c r="I6" s="80">
        <f>F6-H6</f>
        <v>1</v>
      </c>
      <c r="J6" s="236"/>
      <c r="K6" s="215">
        <v>2</v>
      </c>
      <c r="L6" s="216">
        <v>3</v>
      </c>
      <c r="M6" s="217">
        <v>1</v>
      </c>
      <c r="N6" s="216"/>
      <c r="O6" s="218"/>
      <c r="P6" s="216"/>
      <c r="Q6" s="18"/>
      <c r="R6" s="197"/>
      <c r="S6" s="197"/>
      <c r="T6" s="197"/>
      <c r="U6" s="203"/>
      <c r="V6" s="247">
        <v>1</v>
      </c>
      <c r="W6" s="209" t="s">
        <v>68</v>
      </c>
      <c r="X6" s="18">
        <v>13</v>
      </c>
      <c r="Y6" s="108">
        <v>12</v>
      </c>
      <c r="Z6" s="119">
        <v>10</v>
      </c>
      <c r="AA6" s="120">
        <v>10</v>
      </c>
      <c r="AB6" s="18">
        <v>10</v>
      </c>
      <c r="AC6" s="22">
        <v>10</v>
      </c>
      <c r="AD6" s="121">
        <v>2</v>
      </c>
      <c r="AE6" s="122">
        <v>2</v>
      </c>
      <c r="AF6" s="18">
        <v>2</v>
      </c>
      <c r="AG6" s="22">
        <v>2</v>
      </c>
      <c r="AH6" s="123">
        <v>1</v>
      </c>
      <c r="AI6" s="124"/>
      <c r="AJ6" s="125"/>
      <c r="AK6" s="126">
        <v>1</v>
      </c>
      <c r="AL6" s="127">
        <v>4</v>
      </c>
      <c r="AM6" s="128"/>
      <c r="AN6" s="129">
        <v>2</v>
      </c>
      <c r="AO6" s="130"/>
      <c r="AP6" s="131"/>
      <c r="AQ6" s="128">
        <f>AK6+AM6+AO6</f>
        <v>1</v>
      </c>
      <c r="AR6" s="129">
        <f>AL6+AN6+AP6</f>
        <v>6</v>
      </c>
    </row>
    <row r="7" spans="1:44" ht="15" customHeight="1" thickBot="1">
      <c r="A7" s="48">
        <v>2</v>
      </c>
      <c r="B7" s="63" t="s">
        <v>14</v>
      </c>
      <c r="C7" s="4">
        <v>99</v>
      </c>
      <c r="D7" s="82">
        <v>28</v>
      </c>
      <c r="E7" s="79">
        <v>2</v>
      </c>
      <c r="F7" s="21">
        <v>15</v>
      </c>
      <c r="G7" s="23">
        <f aca="true" t="shared" si="0" ref="G7:G20">D7-E7-F7</f>
        <v>11</v>
      </c>
      <c r="H7" s="241">
        <v>14</v>
      </c>
      <c r="I7" s="10">
        <f aca="true" t="shared" si="1" ref="I7:I17">F7-H7</f>
        <v>1</v>
      </c>
      <c r="J7" s="237">
        <v>1</v>
      </c>
      <c r="K7" s="223">
        <v>7</v>
      </c>
      <c r="L7" s="220"/>
      <c r="M7" s="221">
        <v>2</v>
      </c>
      <c r="N7" s="220">
        <v>2</v>
      </c>
      <c r="O7" s="222">
        <v>1</v>
      </c>
      <c r="P7" s="220">
        <v>1</v>
      </c>
      <c r="Q7" s="4"/>
      <c r="R7" s="198"/>
      <c r="S7" s="198"/>
      <c r="T7" s="198"/>
      <c r="U7" s="204"/>
      <c r="V7" s="247">
        <v>2</v>
      </c>
      <c r="W7" s="210" t="s">
        <v>14</v>
      </c>
      <c r="X7" s="4">
        <v>15</v>
      </c>
      <c r="Y7" s="10">
        <v>14</v>
      </c>
      <c r="Z7" s="132">
        <v>12</v>
      </c>
      <c r="AA7" s="133">
        <v>11</v>
      </c>
      <c r="AB7" s="4">
        <v>11</v>
      </c>
      <c r="AC7" s="23">
        <v>10</v>
      </c>
      <c r="AD7" s="134">
        <v>3</v>
      </c>
      <c r="AE7" s="135">
        <v>3</v>
      </c>
      <c r="AF7" s="4">
        <v>3</v>
      </c>
      <c r="AG7" s="23">
        <v>3</v>
      </c>
      <c r="AH7" s="3"/>
      <c r="AI7" s="24"/>
      <c r="AJ7" s="125"/>
      <c r="AK7" s="136">
        <v>1</v>
      </c>
      <c r="AL7" s="137">
        <v>8</v>
      </c>
      <c r="AM7" s="136"/>
      <c r="AN7" s="137"/>
      <c r="AO7" s="138"/>
      <c r="AP7" s="139"/>
      <c r="AQ7" s="128">
        <f aca="true" t="shared" si="2" ref="AQ7:AQ20">AK7+AM7+AO7</f>
        <v>1</v>
      </c>
      <c r="AR7" s="129">
        <f aca="true" t="shared" si="3" ref="AR7:AR20">AL7+AN7+AP7</f>
        <v>8</v>
      </c>
    </row>
    <row r="8" spans="1:44" ht="15" customHeight="1" thickBot="1">
      <c r="A8" s="48">
        <v>3</v>
      </c>
      <c r="B8" s="63" t="s">
        <v>47</v>
      </c>
      <c r="C8" s="4">
        <v>94</v>
      </c>
      <c r="D8" s="82">
        <v>21</v>
      </c>
      <c r="E8" s="4">
        <v>3</v>
      </c>
      <c r="F8" s="21">
        <v>9</v>
      </c>
      <c r="G8" s="23">
        <f t="shared" si="0"/>
        <v>9</v>
      </c>
      <c r="H8" s="241">
        <v>9</v>
      </c>
      <c r="I8" s="10"/>
      <c r="J8" s="237"/>
      <c r="K8" s="223">
        <v>4</v>
      </c>
      <c r="L8" s="220"/>
      <c r="M8" s="221">
        <v>1</v>
      </c>
      <c r="N8" s="220">
        <v>1</v>
      </c>
      <c r="O8" s="222">
        <v>3</v>
      </c>
      <c r="P8" s="220">
        <v>3</v>
      </c>
      <c r="Q8" s="4"/>
      <c r="R8" s="198"/>
      <c r="S8" s="198"/>
      <c r="T8" s="198"/>
      <c r="U8" s="204"/>
      <c r="V8" s="247">
        <v>3</v>
      </c>
      <c r="W8" s="210" t="s">
        <v>38</v>
      </c>
      <c r="X8" s="4">
        <v>9</v>
      </c>
      <c r="Y8" s="10">
        <v>9</v>
      </c>
      <c r="Z8" s="132">
        <v>5</v>
      </c>
      <c r="AA8" s="133">
        <v>5</v>
      </c>
      <c r="AB8" s="4">
        <v>5</v>
      </c>
      <c r="AC8" s="23">
        <v>5</v>
      </c>
      <c r="AD8" s="134">
        <v>4</v>
      </c>
      <c r="AE8" s="135">
        <v>4</v>
      </c>
      <c r="AF8" s="4">
        <v>4</v>
      </c>
      <c r="AG8" s="23">
        <v>4</v>
      </c>
      <c r="AH8" s="3">
        <v>0</v>
      </c>
      <c r="AI8" s="24">
        <v>0</v>
      </c>
      <c r="AJ8" s="125"/>
      <c r="AK8" s="136">
        <v>0</v>
      </c>
      <c r="AL8" s="137">
        <v>1</v>
      </c>
      <c r="AM8" s="136"/>
      <c r="AN8" s="142">
        <v>1</v>
      </c>
      <c r="AO8" s="138"/>
      <c r="AP8" s="139"/>
      <c r="AQ8" s="128">
        <f t="shared" si="2"/>
        <v>0</v>
      </c>
      <c r="AR8" s="129">
        <f t="shared" si="3"/>
        <v>2</v>
      </c>
    </row>
    <row r="9" spans="1:44" ht="15" customHeight="1" thickBot="1">
      <c r="A9" s="48">
        <v>4</v>
      </c>
      <c r="B9" s="63" t="s">
        <v>15</v>
      </c>
      <c r="C9" s="4">
        <v>95</v>
      </c>
      <c r="D9" s="82">
        <v>26</v>
      </c>
      <c r="E9" s="4">
        <v>3</v>
      </c>
      <c r="F9" s="21">
        <v>15</v>
      </c>
      <c r="G9" s="23">
        <f t="shared" si="0"/>
        <v>8</v>
      </c>
      <c r="H9" s="241">
        <v>12</v>
      </c>
      <c r="I9" s="10">
        <f t="shared" si="1"/>
        <v>3</v>
      </c>
      <c r="J9" s="237"/>
      <c r="K9" s="223">
        <v>4</v>
      </c>
      <c r="L9" s="220"/>
      <c r="M9" s="221">
        <v>2</v>
      </c>
      <c r="N9" s="220">
        <v>1</v>
      </c>
      <c r="O9" s="222">
        <v>5</v>
      </c>
      <c r="P9" s="220">
        <v>4</v>
      </c>
      <c r="Q9" s="4"/>
      <c r="R9" s="198"/>
      <c r="S9" s="198"/>
      <c r="T9" s="198"/>
      <c r="U9" s="204"/>
      <c r="V9" s="247">
        <v>4</v>
      </c>
      <c r="W9" s="210" t="s">
        <v>15</v>
      </c>
      <c r="X9" s="4">
        <v>15</v>
      </c>
      <c r="Y9" s="10">
        <v>12</v>
      </c>
      <c r="Z9" s="132">
        <v>11</v>
      </c>
      <c r="AA9" s="133">
        <v>9</v>
      </c>
      <c r="AB9" s="4">
        <v>9</v>
      </c>
      <c r="AC9" s="23">
        <v>9</v>
      </c>
      <c r="AD9" s="134">
        <v>4</v>
      </c>
      <c r="AE9" s="135">
        <v>3</v>
      </c>
      <c r="AF9" s="4">
        <v>2</v>
      </c>
      <c r="AG9" s="23">
        <v>2</v>
      </c>
      <c r="AH9" s="3"/>
      <c r="AI9" s="24"/>
      <c r="AJ9" s="125"/>
      <c r="AK9" s="136">
        <v>1</v>
      </c>
      <c r="AL9" s="137">
        <v>4</v>
      </c>
      <c r="AM9" s="136"/>
      <c r="AN9" s="137">
        <v>1</v>
      </c>
      <c r="AO9" s="138"/>
      <c r="AP9" s="139"/>
      <c r="AQ9" s="128">
        <f t="shared" si="2"/>
        <v>1</v>
      </c>
      <c r="AR9" s="129">
        <f t="shared" si="3"/>
        <v>5</v>
      </c>
    </row>
    <row r="10" spans="1:44" ht="15" customHeight="1" thickBot="1">
      <c r="A10" s="48">
        <v>5</v>
      </c>
      <c r="B10" s="63" t="s">
        <v>16</v>
      </c>
      <c r="C10" s="4">
        <v>76</v>
      </c>
      <c r="D10" s="82">
        <v>25</v>
      </c>
      <c r="E10" s="4">
        <v>2</v>
      </c>
      <c r="F10" s="21">
        <v>13</v>
      </c>
      <c r="G10" s="23">
        <f t="shared" si="0"/>
        <v>10</v>
      </c>
      <c r="H10" s="241">
        <v>13</v>
      </c>
      <c r="I10" s="10"/>
      <c r="J10" s="237">
        <v>1</v>
      </c>
      <c r="K10" s="223">
        <v>6</v>
      </c>
      <c r="L10" s="220">
        <v>1</v>
      </c>
      <c r="M10" s="221">
        <v>2</v>
      </c>
      <c r="N10" s="220">
        <v>2</v>
      </c>
      <c r="O10" s="222">
        <v>2</v>
      </c>
      <c r="P10" s="220">
        <v>2</v>
      </c>
      <c r="Q10" s="4"/>
      <c r="R10" s="198"/>
      <c r="S10" s="198"/>
      <c r="T10" s="198"/>
      <c r="U10" s="204"/>
      <c r="V10" s="247">
        <v>5</v>
      </c>
      <c r="W10" s="210" t="s">
        <v>16</v>
      </c>
      <c r="X10" s="4">
        <v>13</v>
      </c>
      <c r="Y10" s="10">
        <v>13</v>
      </c>
      <c r="Z10" s="132">
        <v>7</v>
      </c>
      <c r="AA10" s="133">
        <v>7</v>
      </c>
      <c r="AB10" s="4">
        <v>6</v>
      </c>
      <c r="AC10" s="23">
        <v>6</v>
      </c>
      <c r="AD10" s="134">
        <v>6</v>
      </c>
      <c r="AE10" s="135">
        <v>6</v>
      </c>
      <c r="AF10" s="4">
        <v>6</v>
      </c>
      <c r="AG10" s="23">
        <v>6</v>
      </c>
      <c r="AH10" s="3"/>
      <c r="AI10" s="24"/>
      <c r="AJ10" s="125"/>
      <c r="AK10" s="136"/>
      <c r="AL10" s="137">
        <v>8</v>
      </c>
      <c r="AM10" s="136"/>
      <c r="AN10" s="137">
        <v>2</v>
      </c>
      <c r="AO10" s="138"/>
      <c r="AP10" s="139"/>
      <c r="AQ10" s="128">
        <f t="shared" si="2"/>
        <v>0</v>
      </c>
      <c r="AR10" s="129">
        <f t="shared" si="3"/>
        <v>10</v>
      </c>
    </row>
    <row r="11" spans="1:44" ht="15" customHeight="1" thickBot="1">
      <c r="A11" s="48">
        <v>6</v>
      </c>
      <c r="B11" s="63" t="s">
        <v>17</v>
      </c>
      <c r="C11" s="4">
        <v>761</v>
      </c>
      <c r="D11" s="82">
        <v>73</v>
      </c>
      <c r="E11" s="4">
        <v>6</v>
      </c>
      <c r="F11" s="21">
        <v>49</v>
      </c>
      <c r="G11" s="23">
        <f t="shared" si="0"/>
        <v>18</v>
      </c>
      <c r="H11" s="241">
        <v>47</v>
      </c>
      <c r="I11" s="10">
        <f t="shared" si="1"/>
        <v>2</v>
      </c>
      <c r="J11" s="237">
        <v>1</v>
      </c>
      <c r="K11" s="219">
        <v>15</v>
      </c>
      <c r="L11" s="220">
        <v>5</v>
      </c>
      <c r="M11" s="221">
        <v>3</v>
      </c>
      <c r="N11" s="220">
        <v>3</v>
      </c>
      <c r="O11" s="222">
        <v>2</v>
      </c>
      <c r="P11" s="220">
        <v>1</v>
      </c>
      <c r="Q11" s="4">
        <v>3</v>
      </c>
      <c r="R11" s="198"/>
      <c r="S11" s="198">
        <v>3</v>
      </c>
      <c r="T11" s="198">
        <v>2</v>
      </c>
      <c r="U11" s="204"/>
      <c r="V11" s="247">
        <v>6</v>
      </c>
      <c r="W11" s="210" t="s">
        <v>17</v>
      </c>
      <c r="X11" s="4">
        <v>49</v>
      </c>
      <c r="Y11" s="10">
        <v>47</v>
      </c>
      <c r="Z11" s="132">
        <v>46</v>
      </c>
      <c r="AA11" s="133">
        <v>44</v>
      </c>
      <c r="AB11" s="4">
        <v>45</v>
      </c>
      <c r="AC11" s="23">
        <v>43</v>
      </c>
      <c r="AD11" s="134">
        <v>3</v>
      </c>
      <c r="AE11" s="135">
        <v>3</v>
      </c>
      <c r="AF11" s="4">
        <v>3</v>
      </c>
      <c r="AG11" s="23">
        <v>3</v>
      </c>
      <c r="AH11" s="3"/>
      <c r="AI11" s="24"/>
      <c r="AJ11" s="140">
        <v>2</v>
      </c>
      <c r="AK11" s="136">
        <v>14</v>
      </c>
      <c r="AL11" s="137">
        <v>19</v>
      </c>
      <c r="AM11" s="141">
        <v>4</v>
      </c>
      <c r="AN11" s="137"/>
      <c r="AO11" s="138">
        <v>2</v>
      </c>
      <c r="AP11" s="139"/>
      <c r="AQ11" s="128">
        <f t="shared" si="2"/>
        <v>20</v>
      </c>
      <c r="AR11" s="129">
        <f t="shared" si="3"/>
        <v>19</v>
      </c>
    </row>
    <row r="12" spans="1:44" ht="15" customHeight="1" thickBot="1">
      <c r="A12" s="48">
        <v>7</v>
      </c>
      <c r="B12" s="63" t="s">
        <v>18</v>
      </c>
      <c r="C12" s="4">
        <v>203</v>
      </c>
      <c r="D12" s="82">
        <v>36</v>
      </c>
      <c r="E12" s="4">
        <v>3</v>
      </c>
      <c r="F12" s="21">
        <v>18</v>
      </c>
      <c r="G12" s="23">
        <f t="shared" si="0"/>
        <v>15</v>
      </c>
      <c r="H12" s="241">
        <v>16</v>
      </c>
      <c r="I12" s="10">
        <f t="shared" si="1"/>
        <v>2</v>
      </c>
      <c r="J12" s="237">
        <v>1</v>
      </c>
      <c r="K12" s="219">
        <v>6</v>
      </c>
      <c r="L12" s="220">
        <v>2</v>
      </c>
      <c r="M12" s="221">
        <v>1</v>
      </c>
      <c r="N12" s="220">
        <v>1</v>
      </c>
      <c r="O12" s="222">
        <v>2</v>
      </c>
      <c r="P12" s="220">
        <v>2</v>
      </c>
      <c r="Q12" s="4">
        <v>4</v>
      </c>
      <c r="R12" s="198"/>
      <c r="S12" s="198">
        <v>2</v>
      </c>
      <c r="T12" s="198">
        <v>1</v>
      </c>
      <c r="U12" s="204">
        <v>2</v>
      </c>
      <c r="V12" s="247">
        <v>7</v>
      </c>
      <c r="W12" s="210" t="s">
        <v>18</v>
      </c>
      <c r="X12" s="4">
        <v>18</v>
      </c>
      <c r="Y12" s="10">
        <v>16</v>
      </c>
      <c r="Z12" s="132">
        <v>13</v>
      </c>
      <c r="AA12" s="133">
        <v>12</v>
      </c>
      <c r="AB12" s="4">
        <v>13</v>
      </c>
      <c r="AC12" s="23">
        <v>12</v>
      </c>
      <c r="AD12" s="134">
        <v>5</v>
      </c>
      <c r="AE12" s="135">
        <v>4</v>
      </c>
      <c r="AF12" s="4">
        <v>5</v>
      </c>
      <c r="AG12" s="23">
        <v>4</v>
      </c>
      <c r="AH12" s="3"/>
      <c r="AI12" s="24"/>
      <c r="AJ12" s="125"/>
      <c r="AK12" s="136">
        <v>4</v>
      </c>
      <c r="AL12" s="137">
        <v>7</v>
      </c>
      <c r="AM12" s="136">
        <v>1</v>
      </c>
      <c r="AN12" s="137">
        <v>1</v>
      </c>
      <c r="AO12" s="138"/>
      <c r="AP12" s="139"/>
      <c r="AQ12" s="128">
        <f t="shared" si="2"/>
        <v>5</v>
      </c>
      <c r="AR12" s="129">
        <f t="shared" si="3"/>
        <v>8</v>
      </c>
    </row>
    <row r="13" spans="1:44" ht="15" customHeight="1" thickBot="1">
      <c r="A13" s="48">
        <v>8</v>
      </c>
      <c r="B13" s="63" t="s">
        <v>19</v>
      </c>
      <c r="C13" s="4">
        <v>118</v>
      </c>
      <c r="D13" s="82">
        <v>34</v>
      </c>
      <c r="E13" s="4">
        <v>4</v>
      </c>
      <c r="F13" s="21">
        <v>14</v>
      </c>
      <c r="G13" s="23">
        <f t="shared" si="0"/>
        <v>16</v>
      </c>
      <c r="H13" s="241">
        <v>12</v>
      </c>
      <c r="I13" s="10">
        <f t="shared" si="1"/>
        <v>2</v>
      </c>
      <c r="J13" s="237"/>
      <c r="K13" s="223">
        <v>7</v>
      </c>
      <c r="L13" s="220">
        <v>2</v>
      </c>
      <c r="M13" s="221">
        <v>3</v>
      </c>
      <c r="N13" s="220">
        <v>2</v>
      </c>
      <c r="O13" s="222">
        <v>1</v>
      </c>
      <c r="P13" s="220">
        <v>1</v>
      </c>
      <c r="Q13" s="4"/>
      <c r="R13" s="198"/>
      <c r="S13" s="198"/>
      <c r="T13" s="198"/>
      <c r="U13" s="204"/>
      <c r="V13" s="247">
        <v>8</v>
      </c>
      <c r="W13" s="210" t="s">
        <v>19</v>
      </c>
      <c r="X13" s="4">
        <v>14</v>
      </c>
      <c r="Y13" s="10">
        <v>12</v>
      </c>
      <c r="Z13" s="132">
        <v>11</v>
      </c>
      <c r="AA13" s="133">
        <v>10</v>
      </c>
      <c r="AB13" s="4">
        <v>11</v>
      </c>
      <c r="AC13" s="23">
        <v>10</v>
      </c>
      <c r="AD13" s="134">
        <v>3</v>
      </c>
      <c r="AE13" s="135">
        <v>2</v>
      </c>
      <c r="AF13" s="4">
        <v>2</v>
      </c>
      <c r="AG13" s="23">
        <v>1</v>
      </c>
      <c r="AH13" s="3"/>
      <c r="AI13" s="24"/>
      <c r="AJ13" s="125"/>
      <c r="AK13" s="136"/>
      <c r="AL13" s="137">
        <v>6</v>
      </c>
      <c r="AM13" s="136"/>
      <c r="AN13" s="142">
        <v>4</v>
      </c>
      <c r="AO13" s="138"/>
      <c r="AP13" s="139"/>
      <c r="AQ13" s="128">
        <f t="shared" si="2"/>
        <v>0</v>
      </c>
      <c r="AR13" s="129">
        <f t="shared" si="3"/>
        <v>10</v>
      </c>
    </row>
    <row r="14" spans="1:44" ht="15" customHeight="1" thickBot="1">
      <c r="A14" s="48">
        <v>9</v>
      </c>
      <c r="B14" s="63" t="s">
        <v>20</v>
      </c>
      <c r="C14" s="4">
        <v>61</v>
      </c>
      <c r="D14" s="82">
        <v>23</v>
      </c>
      <c r="E14" s="4">
        <v>3</v>
      </c>
      <c r="F14" s="21">
        <v>10</v>
      </c>
      <c r="G14" s="23">
        <f t="shared" si="0"/>
        <v>10</v>
      </c>
      <c r="H14" s="241">
        <v>9</v>
      </c>
      <c r="I14" s="10">
        <f t="shared" si="1"/>
        <v>1</v>
      </c>
      <c r="J14" s="237"/>
      <c r="K14" s="223">
        <v>4</v>
      </c>
      <c r="L14" s="220">
        <v>3</v>
      </c>
      <c r="M14" s="221">
        <v>5</v>
      </c>
      <c r="N14" s="220">
        <v>4</v>
      </c>
      <c r="O14" s="222">
        <v>5</v>
      </c>
      <c r="P14" s="220">
        <v>5</v>
      </c>
      <c r="Q14" s="4"/>
      <c r="R14" s="198"/>
      <c r="S14" s="198"/>
      <c r="T14" s="198"/>
      <c r="U14" s="204"/>
      <c r="V14" s="247">
        <v>9</v>
      </c>
      <c r="W14" s="210" t="s">
        <v>20</v>
      </c>
      <c r="X14" s="4">
        <v>10</v>
      </c>
      <c r="Y14" s="10">
        <v>9</v>
      </c>
      <c r="Z14" s="132">
        <v>7</v>
      </c>
      <c r="AA14" s="133">
        <v>7</v>
      </c>
      <c r="AB14" s="4">
        <v>6</v>
      </c>
      <c r="AC14" s="23">
        <v>6</v>
      </c>
      <c r="AD14" s="134">
        <v>3</v>
      </c>
      <c r="AE14" s="135">
        <v>2</v>
      </c>
      <c r="AF14" s="4">
        <v>2</v>
      </c>
      <c r="AG14" s="23">
        <v>1</v>
      </c>
      <c r="AH14" s="3"/>
      <c r="AI14" s="24"/>
      <c r="AJ14" s="125"/>
      <c r="AK14" s="136"/>
      <c r="AL14" s="137">
        <v>1</v>
      </c>
      <c r="AM14" s="136"/>
      <c r="AN14" s="137">
        <v>3</v>
      </c>
      <c r="AO14" s="138"/>
      <c r="AP14" s="139"/>
      <c r="AQ14" s="128">
        <f t="shared" si="2"/>
        <v>0</v>
      </c>
      <c r="AR14" s="129">
        <f t="shared" si="3"/>
        <v>4</v>
      </c>
    </row>
    <row r="15" spans="1:44" ht="15" customHeight="1" thickBot="1">
      <c r="A15" s="48">
        <v>10</v>
      </c>
      <c r="B15" s="63" t="s">
        <v>21</v>
      </c>
      <c r="C15" s="4">
        <v>66</v>
      </c>
      <c r="D15" s="82">
        <v>27</v>
      </c>
      <c r="E15" s="4">
        <v>3</v>
      </c>
      <c r="F15" s="21">
        <v>11</v>
      </c>
      <c r="G15" s="23">
        <f t="shared" si="0"/>
        <v>13</v>
      </c>
      <c r="H15" s="241">
        <v>10</v>
      </c>
      <c r="I15" s="10">
        <f t="shared" si="1"/>
        <v>1</v>
      </c>
      <c r="J15" s="237"/>
      <c r="K15" s="223">
        <v>4</v>
      </c>
      <c r="L15" s="220">
        <v>2</v>
      </c>
      <c r="M15" s="221">
        <v>2</v>
      </c>
      <c r="N15" s="220">
        <v>2</v>
      </c>
      <c r="O15" s="222">
        <v>3</v>
      </c>
      <c r="P15" s="220">
        <v>3</v>
      </c>
      <c r="Q15" s="4"/>
      <c r="R15" s="198"/>
      <c r="S15" s="198"/>
      <c r="T15" s="198"/>
      <c r="U15" s="204"/>
      <c r="V15" s="247">
        <v>10</v>
      </c>
      <c r="W15" s="210" t="s">
        <v>21</v>
      </c>
      <c r="X15" s="4">
        <v>11</v>
      </c>
      <c r="Y15" s="10">
        <v>10</v>
      </c>
      <c r="Z15" s="132">
        <v>10</v>
      </c>
      <c r="AA15" s="133">
        <v>9</v>
      </c>
      <c r="AB15" s="4">
        <v>10</v>
      </c>
      <c r="AC15" s="23">
        <v>9</v>
      </c>
      <c r="AD15" s="134">
        <v>1</v>
      </c>
      <c r="AE15" s="135">
        <v>1</v>
      </c>
      <c r="AF15" s="4">
        <v>1</v>
      </c>
      <c r="AG15" s="23">
        <v>1</v>
      </c>
      <c r="AH15" s="3"/>
      <c r="AI15" s="24"/>
      <c r="AJ15" s="125"/>
      <c r="AK15" s="136"/>
      <c r="AL15" s="137">
        <v>3</v>
      </c>
      <c r="AM15" s="136"/>
      <c r="AN15" s="137">
        <v>1</v>
      </c>
      <c r="AO15" s="138"/>
      <c r="AP15" s="139"/>
      <c r="AQ15" s="128">
        <f t="shared" si="2"/>
        <v>0</v>
      </c>
      <c r="AR15" s="129">
        <f t="shared" si="3"/>
        <v>4</v>
      </c>
    </row>
    <row r="16" spans="1:44" ht="15" customHeight="1" thickBot="1">
      <c r="A16" s="48">
        <v>11</v>
      </c>
      <c r="B16" s="63" t="s">
        <v>22</v>
      </c>
      <c r="C16" s="4">
        <v>63</v>
      </c>
      <c r="D16" s="82">
        <v>21</v>
      </c>
      <c r="E16" s="4">
        <v>2</v>
      </c>
      <c r="F16" s="21">
        <v>10</v>
      </c>
      <c r="G16" s="23">
        <f t="shared" si="0"/>
        <v>9</v>
      </c>
      <c r="H16" s="241">
        <v>10</v>
      </c>
      <c r="I16" s="10"/>
      <c r="J16" s="237"/>
      <c r="K16" s="223">
        <v>4</v>
      </c>
      <c r="L16" s="220"/>
      <c r="M16" s="221"/>
      <c r="N16" s="220"/>
      <c r="O16" s="222"/>
      <c r="P16" s="220"/>
      <c r="Q16" s="4">
        <v>1</v>
      </c>
      <c r="R16" s="198"/>
      <c r="S16" s="198">
        <v>1</v>
      </c>
      <c r="T16" s="198">
        <v>1</v>
      </c>
      <c r="U16" s="204"/>
      <c r="V16" s="247">
        <v>11</v>
      </c>
      <c r="W16" s="210" t="s">
        <v>22</v>
      </c>
      <c r="X16" s="4">
        <v>10</v>
      </c>
      <c r="Y16" s="10">
        <v>10</v>
      </c>
      <c r="Z16" s="132">
        <v>9</v>
      </c>
      <c r="AA16" s="133">
        <v>9</v>
      </c>
      <c r="AB16" s="4">
        <v>9</v>
      </c>
      <c r="AC16" s="23">
        <v>9</v>
      </c>
      <c r="AD16" s="134">
        <v>1</v>
      </c>
      <c r="AE16" s="135">
        <v>1</v>
      </c>
      <c r="AF16" s="4">
        <v>1</v>
      </c>
      <c r="AG16" s="23">
        <v>1</v>
      </c>
      <c r="AH16" s="3"/>
      <c r="AI16" s="24"/>
      <c r="AJ16" s="125"/>
      <c r="AK16" s="136">
        <v>2</v>
      </c>
      <c r="AL16" s="137">
        <v>5</v>
      </c>
      <c r="AM16" s="136"/>
      <c r="AN16" s="142">
        <v>2</v>
      </c>
      <c r="AO16" s="138"/>
      <c r="AP16" s="139"/>
      <c r="AQ16" s="128">
        <f t="shared" si="2"/>
        <v>2</v>
      </c>
      <c r="AR16" s="129">
        <f t="shared" si="3"/>
        <v>7</v>
      </c>
    </row>
    <row r="17" spans="1:44" ht="15" customHeight="1" thickBot="1">
      <c r="A17" s="48">
        <v>12</v>
      </c>
      <c r="B17" s="63" t="s">
        <v>23</v>
      </c>
      <c r="C17" s="4">
        <v>80</v>
      </c>
      <c r="D17" s="82">
        <v>24</v>
      </c>
      <c r="E17" s="4">
        <v>3</v>
      </c>
      <c r="F17" s="21">
        <v>13</v>
      </c>
      <c r="G17" s="23">
        <f t="shared" si="0"/>
        <v>8</v>
      </c>
      <c r="H17" s="241">
        <v>12</v>
      </c>
      <c r="I17" s="10">
        <f t="shared" si="1"/>
        <v>1</v>
      </c>
      <c r="J17" s="237"/>
      <c r="K17" s="223">
        <v>6</v>
      </c>
      <c r="L17" s="220">
        <v>3</v>
      </c>
      <c r="M17" s="221">
        <v>1</v>
      </c>
      <c r="N17" s="220">
        <v>1</v>
      </c>
      <c r="O17" s="222"/>
      <c r="P17" s="220"/>
      <c r="Q17" s="4"/>
      <c r="R17" s="198"/>
      <c r="S17" s="198"/>
      <c r="T17" s="198"/>
      <c r="U17" s="204"/>
      <c r="V17" s="247">
        <v>12</v>
      </c>
      <c r="W17" s="210" t="s">
        <v>23</v>
      </c>
      <c r="X17" s="4">
        <v>13</v>
      </c>
      <c r="Y17" s="10">
        <v>12</v>
      </c>
      <c r="Z17" s="132">
        <v>12</v>
      </c>
      <c r="AA17" s="133">
        <v>12</v>
      </c>
      <c r="AB17" s="4">
        <v>11</v>
      </c>
      <c r="AC17" s="23">
        <v>11</v>
      </c>
      <c r="AD17" s="134"/>
      <c r="AE17" s="135"/>
      <c r="AF17" s="4"/>
      <c r="AG17" s="23"/>
      <c r="AH17" s="3">
        <v>1</v>
      </c>
      <c r="AI17" s="24"/>
      <c r="AJ17" s="125"/>
      <c r="AK17" s="136"/>
      <c r="AL17" s="137">
        <v>4</v>
      </c>
      <c r="AM17" s="136"/>
      <c r="AN17" s="137"/>
      <c r="AO17" s="138"/>
      <c r="AP17" s="139"/>
      <c r="AQ17" s="128">
        <f t="shared" si="2"/>
        <v>0</v>
      </c>
      <c r="AR17" s="129">
        <f t="shared" si="3"/>
        <v>4</v>
      </c>
    </row>
    <row r="18" spans="1:44" ht="15" customHeight="1" thickBot="1">
      <c r="A18" s="48">
        <v>13</v>
      </c>
      <c r="B18" s="63" t="s">
        <v>24</v>
      </c>
      <c r="C18" s="4">
        <v>61</v>
      </c>
      <c r="D18" s="82">
        <v>21</v>
      </c>
      <c r="E18" s="4">
        <v>2</v>
      </c>
      <c r="F18" s="21">
        <v>11</v>
      </c>
      <c r="G18" s="23">
        <f t="shared" si="0"/>
        <v>8</v>
      </c>
      <c r="H18" s="241">
        <v>11</v>
      </c>
      <c r="I18" s="10"/>
      <c r="J18" s="237"/>
      <c r="K18" s="219">
        <v>2</v>
      </c>
      <c r="L18" s="220"/>
      <c r="M18" s="221">
        <v>2</v>
      </c>
      <c r="N18" s="220">
        <v>2</v>
      </c>
      <c r="O18" s="222">
        <v>3</v>
      </c>
      <c r="P18" s="220">
        <v>3</v>
      </c>
      <c r="Q18" s="4"/>
      <c r="R18" s="198"/>
      <c r="S18" s="198"/>
      <c r="T18" s="198"/>
      <c r="U18" s="204"/>
      <c r="V18" s="247">
        <v>13</v>
      </c>
      <c r="W18" s="211" t="s">
        <v>24</v>
      </c>
      <c r="X18" s="109">
        <v>11</v>
      </c>
      <c r="Y18" s="110">
        <v>11</v>
      </c>
      <c r="Z18" s="143">
        <v>6</v>
      </c>
      <c r="AA18" s="144">
        <v>6</v>
      </c>
      <c r="AB18" s="109">
        <v>6</v>
      </c>
      <c r="AC18" s="145">
        <v>6</v>
      </c>
      <c r="AD18" s="146">
        <v>5</v>
      </c>
      <c r="AE18" s="147">
        <v>5</v>
      </c>
      <c r="AF18" s="109">
        <v>5</v>
      </c>
      <c r="AG18" s="145">
        <v>5</v>
      </c>
      <c r="AH18" s="148"/>
      <c r="AI18" s="149"/>
      <c r="AJ18" s="150"/>
      <c r="AK18" s="151"/>
      <c r="AL18" s="152">
        <v>2</v>
      </c>
      <c r="AM18" s="151"/>
      <c r="AN18" s="152">
        <v>2</v>
      </c>
      <c r="AO18" s="153"/>
      <c r="AP18" s="154"/>
      <c r="AQ18" s="128">
        <f t="shared" si="2"/>
        <v>0</v>
      </c>
      <c r="AR18" s="129">
        <f t="shared" si="3"/>
        <v>4</v>
      </c>
    </row>
    <row r="19" spans="1:44" ht="15" customHeight="1" thickBot="1">
      <c r="A19" s="48">
        <v>14</v>
      </c>
      <c r="B19" s="63" t="s">
        <v>25</v>
      </c>
      <c r="C19" s="4">
        <v>111</v>
      </c>
      <c r="D19" s="82">
        <v>21</v>
      </c>
      <c r="E19" s="4">
        <v>3</v>
      </c>
      <c r="F19" s="21">
        <v>8</v>
      </c>
      <c r="G19" s="23">
        <f t="shared" si="0"/>
        <v>10</v>
      </c>
      <c r="H19" s="241">
        <v>8</v>
      </c>
      <c r="I19" s="10"/>
      <c r="J19" s="237"/>
      <c r="K19" s="223">
        <v>1</v>
      </c>
      <c r="L19" s="220"/>
      <c r="M19" s="221">
        <v>3</v>
      </c>
      <c r="N19" s="220">
        <v>3</v>
      </c>
      <c r="O19" s="222">
        <v>3</v>
      </c>
      <c r="P19" s="220">
        <v>3</v>
      </c>
      <c r="Q19" s="4"/>
      <c r="R19" s="198"/>
      <c r="S19" s="198"/>
      <c r="T19" s="198"/>
      <c r="U19" s="204"/>
      <c r="V19" s="247">
        <v>14</v>
      </c>
      <c r="W19" s="210" t="s">
        <v>25</v>
      </c>
      <c r="X19" s="4">
        <v>8</v>
      </c>
      <c r="Y19" s="23">
        <v>8</v>
      </c>
      <c r="Z19" s="132">
        <v>4</v>
      </c>
      <c r="AA19" s="133">
        <v>4</v>
      </c>
      <c r="AB19" s="4">
        <v>4</v>
      </c>
      <c r="AC19" s="23">
        <v>4</v>
      </c>
      <c r="AD19" s="134">
        <v>4</v>
      </c>
      <c r="AE19" s="135">
        <v>4</v>
      </c>
      <c r="AF19" s="4">
        <v>4</v>
      </c>
      <c r="AG19" s="23">
        <v>4</v>
      </c>
      <c r="AH19" s="3"/>
      <c r="AI19" s="24"/>
      <c r="AJ19" s="125"/>
      <c r="AK19" s="136">
        <v>1</v>
      </c>
      <c r="AL19" s="137">
        <v>2</v>
      </c>
      <c r="AM19" s="136"/>
      <c r="AN19" s="137"/>
      <c r="AO19" s="138"/>
      <c r="AP19" s="139"/>
      <c r="AQ19" s="128">
        <f t="shared" si="2"/>
        <v>1</v>
      </c>
      <c r="AR19" s="129">
        <f t="shared" si="3"/>
        <v>2</v>
      </c>
    </row>
    <row r="20" spans="1:44" ht="15" customHeight="1" thickBot="1">
      <c r="A20" s="74"/>
      <c r="B20" s="75" t="s">
        <v>56</v>
      </c>
      <c r="C20" s="76">
        <v>0</v>
      </c>
      <c r="D20" s="83">
        <v>6</v>
      </c>
      <c r="E20" s="233">
        <v>1</v>
      </c>
      <c r="F20" s="234"/>
      <c r="G20" s="235">
        <f t="shared" si="0"/>
        <v>5</v>
      </c>
      <c r="H20" s="242"/>
      <c r="I20" s="243"/>
      <c r="J20" s="238"/>
      <c r="K20" s="224"/>
      <c r="L20" s="225"/>
      <c r="M20" s="226"/>
      <c r="N20" s="225"/>
      <c r="O20" s="227"/>
      <c r="P20" s="225"/>
      <c r="Q20" s="76"/>
      <c r="R20" s="199"/>
      <c r="S20" s="199"/>
      <c r="T20" s="199"/>
      <c r="U20" s="253"/>
      <c r="V20" s="247"/>
      <c r="W20" s="210"/>
      <c r="X20" s="4"/>
      <c r="Y20" s="23"/>
      <c r="Z20" s="132"/>
      <c r="AA20" s="133"/>
      <c r="AB20" s="4"/>
      <c r="AC20" s="23"/>
      <c r="AD20" s="134"/>
      <c r="AE20" s="135"/>
      <c r="AF20" s="4"/>
      <c r="AG20" s="23"/>
      <c r="AH20" s="3"/>
      <c r="AI20" s="24"/>
      <c r="AJ20" s="125"/>
      <c r="AK20" s="136"/>
      <c r="AL20" s="137"/>
      <c r="AM20" s="136">
        <v>1</v>
      </c>
      <c r="AN20" s="137"/>
      <c r="AO20" s="138"/>
      <c r="AP20" s="139"/>
      <c r="AQ20" s="128">
        <f t="shared" si="2"/>
        <v>1</v>
      </c>
      <c r="AR20" s="129">
        <f t="shared" si="3"/>
        <v>0</v>
      </c>
    </row>
    <row r="21" spans="1:44" ht="16.5" customHeight="1" thickBot="1">
      <c r="A21" s="50"/>
      <c r="B21" s="113" t="s">
        <v>48</v>
      </c>
      <c r="C21" s="67">
        <f>SUM(C6:C20)</f>
        <v>2052</v>
      </c>
      <c r="D21" s="52">
        <f>D6+D7+D8+D9+D10+D11+D12+D13+D14+D15+D16+D17+D18+D19+D20</f>
        <v>417</v>
      </c>
      <c r="E21" s="231">
        <f aca="true" t="shared" si="4" ref="E21:U21">E6+E7+E8+E9+E10+E11+E12+E13+E14+E15+E16+E17+E18+E19+E20</f>
        <v>43</v>
      </c>
      <c r="F21" s="232">
        <f t="shared" si="4"/>
        <v>209</v>
      </c>
      <c r="G21" s="230">
        <f t="shared" si="4"/>
        <v>165</v>
      </c>
      <c r="H21" s="64">
        <f t="shared" si="4"/>
        <v>195</v>
      </c>
      <c r="I21" s="232">
        <f t="shared" si="4"/>
        <v>14</v>
      </c>
      <c r="J21" s="52">
        <f t="shared" si="4"/>
        <v>4</v>
      </c>
      <c r="K21" s="228">
        <f>SUM(K6:K20)</f>
        <v>72</v>
      </c>
      <c r="L21" s="228">
        <f>SUM(L6:L20)</f>
        <v>21</v>
      </c>
      <c r="M21" s="228">
        <f t="shared" si="4"/>
        <v>28</v>
      </c>
      <c r="N21" s="228">
        <f t="shared" si="4"/>
        <v>24</v>
      </c>
      <c r="O21" s="228">
        <f t="shared" si="4"/>
        <v>30</v>
      </c>
      <c r="P21" s="229">
        <f t="shared" si="4"/>
        <v>28</v>
      </c>
      <c r="Q21" s="70">
        <f t="shared" si="4"/>
        <v>8</v>
      </c>
      <c r="R21" s="52">
        <f t="shared" si="4"/>
        <v>0</v>
      </c>
      <c r="S21" s="52">
        <f t="shared" si="4"/>
        <v>6</v>
      </c>
      <c r="T21" s="52">
        <f t="shared" si="4"/>
        <v>4</v>
      </c>
      <c r="U21" s="68">
        <f t="shared" si="4"/>
        <v>2</v>
      </c>
      <c r="V21" s="248"/>
      <c r="W21" s="212" t="s">
        <v>49</v>
      </c>
      <c r="X21" s="111">
        <f aca="true" t="shared" si="5" ref="X21:AH21">X6+X7+X8+X9+X10+X11+X12+X13+X14+X15+X16+X17+X18+X19</f>
        <v>209</v>
      </c>
      <c r="Y21" s="112">
        <f t="shared" si="5"/>
        <v>195</v>
      </c>
      <c r="Z21" s="155">
        <f t="shared" si="5"/>
        <v>163</v>
      </c>
      <c r="AA21" s="156">
        <f t="shared" si="5"/>
        <v>155</v>
      </c>
      <c r="AB21" s="155">
        <f t="shared" si="5"/>
        <v>156</v>
      </c>
      <c r="AC21" s="156">
        <f t="shared" si="5"/>
        <v>150</v>
      </c>
      <c r="AD21" s="157">
        <f t="shared" si="5"/>
        <v>44</v>
      </c>
      <c r="AE21" s="158">
        <f t="shared" si="5"/>
        <v>40</v>
      </c>
      <c r="AF21" s="155">
        <f t="shared" si="5"/>
        <v>40</v>
      </c>
      <c r="AG21" s="156">
        <f t="shared" si="5"/>
        <v>37</v>
      </c>
      <c r="AH21" s="155">
        <f t="shared" si="5"/>
        <v>2</v>
      </c>
      <c r="AI21" s="156"/>
      <c r="AJ21" s="159"/>
      <c r="AK21" s="160">
        <f>SUM(AK6:AK19)</f>
        <v>24</v>
      </c>
      <c r="AL21" s="161" t="s">
        <v>54</v>
      </c>
      <c r="AM21" s="162" t="s">
        <v>63</v>
      </c>
      <c r="AN21" s="163" t="s">
        <v>64</v>
      </c>
      <c r="AO21" s="164">
        <v>2</v>
      </c>
      <c r="AP21" s="165">
        <f>SUM(AP6:AP19)</f>
        <v>0</v>
      </c>
      <c r="AQ21" s="166">
        <f>SUM(AQ6:AQ20)</f>
        <v>32</v>
      </c>
      <c r="AR21" s="167">
        <f>AR6+AR7+AR8+AR9+AR10+AR11+AR12+AR13+AR14+AR15+AR16+AR17+AR18+AR19+AR20</f>
        <v>93</v>
      </c>
    </row>
    <row r="22" spans="1:44" ht="15" customHeight="1" thickBot="1">
      <c r="A22" s="51"/>
      <c r="B22" s="98" t="s">
        <v>4</v>
      </c>
      <c r="C22" s="100" t="s">
        <v>74</v>
      </c>
      <c r="D22" s="84">
        <v>206</v>
      </c>
      <c r="E22" s="85">
        <v>14</v>
      </c>
      <c r="F22" s="86">
        <v>68</v>
      </c>
      <c r="G22" s="87">
        <v>124</v>
      </c>
      <c r="H22" s="88">
        <v>50</v>
      </c>
      <c r="I22" s="89">
        <v>18</v>
      </c>
      <c r="J22" s="95">
        <v>0</v>
      </c>
      <c r="K22" s="96">
        <v>17</v>
      </c>
      <c r="L22" s="97">
        <v>29</v>
      </c>
      <c r="M22" s="96">
        <v>6</v>
      </c>
      <c r="N22" s="97"/>
      <c r="O22" s="86">
        <v>9</v>
      </c>
      <c r="P22" s="97"/>
      <c r="Q22" s="96"/>
      <c r="R22" s="200"/>
      <c r="S22" s="200"/>
      <c r="T22" s="200"/>
      <c r="U22" s="254"/>
      <c r="V22" s="249"/>
      <c r="W22" s="213" t="s">
        <v>61</v>
      </c>
      <c r="X22" s="168">
        <v>68</v>
      </c>
      <c r="Y22" s="169">
        <v>3</v>
      </c>
      <c r="Z22" s="168">
        <v>21</v>
      </c>
      <c r="AA22" s="169">
        <v>3</v>
      </c>
      <c r="AB22" s="168">
        <v>21</v>
      </c>
      <c r="AC22" s="169">
        <v>3</v>
      </c>
      <c r="AD22" s="170">
        <v>47</v>
      </c>
      <c r="AE22" s="171">
        <v>0</v>
      </c>
      <c r="AF22" s="168">
        <v>47</v>
      </c>
      <c r="AG22" s="169">
        <v>0</v>
      </c>
      <c r="AH22" s="168">
        <v>0</v>
      </c>
      <c r="AI22" s="169">
        <v>0</v>
      </c>
      <c r="AJ22" s="172">
        <v>0</v>
      </c>
      <c r="AK22" s="173">
        <v>2</v>
      </c>
      <c r="AL22" s="174">
        <v>20</v>
      </c>
      <c r="AM22" s="173">
        <v>0</v>
      </c>
      <c r="AN22" s="174">
        <v>0</v>
      </c>
      <c r="AO22" s="175">
        <v>0</v>
      </c>
      <c r="AP22" s="176">
        <v>0</v>
      </c>
      <c r="AQ22" s="173">
        <v>2</v>
      </c>
      <c r="AR22" s="174">
        <v>20</v>
      </c>
    </row>
    <row r="23" spans="1:44" ht="17.25" customHeight="1" thickBot="1">
      <c r="A23" s="48"/>
      <c r="B23" s="8" t="s">
        <v>5</v>
      </c>
      <c r="C23" s="4">
        <v>497</v>
      </c>
      <c r="D23" s="93">
        <v>8</v>
      </c>
      <c r="E23" s="56">
        <v>1</v>
      </c>
      <c r="F23" s="19">
        <v>3</v>
      </c>
      <c r="G23" s="23">
        <v>4</v>
      </c>
      <c r="H23" s="94">
        <v>1</v>
      </c>
      <c r="I23" s="23">
        <v>2</v>
      </c>
      <c r="J23" s="10"/>
      <c r="K23" s="4">
        <v>1</v>
      </c>
      <c r="L23" s="7"/>
      <c r="M23" s="3"/>
      <c r="N23" s="7"/>
      <c r="O23" s="20"/>
      <c r="P23" s="7"/>
      <c r="Q23" s="3">
        <v>11</v>
      </c>
      <c r="R23" s="201"/>
      <c r="S23" s="201">
        <v>9</v>
      </c>
      <c r="T23" s="201"/>
      <c r="U23" s="205">
        <v>2</v>
      </c>
      <c r="V23" s="250"/>
      <c r="W23" s="106" t="s">
        <v>5</v>
      </c>
      <c r="X23" s="177">
        <v>3</v>
      </c>
      <c r="Y23" s="178"/>
      <c r="Z23" s="177">
        <v>3</v>
      </c>
      <c r="AA23" s="178"/>
      <c r="AB23" s="177"/>
      <c r="AC23" s="178"/>
      <c r="AD23" s="179"/>
      <c r="AE23" s="180"/>
      <c r="AF23" s="177"/>
      <c r="AG23" s="178"/>
      <c r="AH23" s="177"/>
      <c r="AI23" s="178"/>
      <c r="AJ23" s="181"/>
      <c r="AK23" s="182"/>
      <c r="AL23" s="183"/>
      <c r="AM23" s="182"/>
      <c r="AN23" s="183"/>
      <c r="AO23" s="184"/>
      <c r="AP23" s="185"/>
      <c r="AQ23" s="182"/>
      <c r="AR23" s="183"/>
    </row>
    <row r="24" spans="1:44" ht="16.5" customHeight="1" thickBot="1">
      <c r="A24" s="49"/>
      <c r="B24" s="53" t="s">
        <v>6</v>
      </c>
      <c r="C24" s="43">
        <v>576</v>
      </c>
      <c r="D24" s="90">
        <v>4</v>
      </c>
      <c r="E24" s="57">
        <v>2</v>
      </c>
      <c r="F24" s="44">
        <v>2</v>
      </c>
      <c r="G24" s="45"/>
      <c r="H24" s="91">
        <v>2</v>
      </c>
      <c r="I24" s="92"/>
      <c r="J24" s="46"/>
      <c r="K24" s="43">
        <v>2</v>
      </c>
      <c r="L24" s="42"/>
      <c r="M24" s="43"/>
      <c r="N24" s="42"/>
      <c r="O24" s="44"/>
      <c r="P24" s="42"/>
      <c r="Q24" s="43">
        <v>19</v>
      </c>
      <c r="R24" s="202"/>
      <c r="S24" s="202">
        <v>15</v>
      </c>
      <c r="T24" s="202"/>
      <c r="U24" s="206">
        <v>4</v>
      </c>
      <c r="V24" s="251"/>
      <c r="W24" s="107" t="s">
        <v>6</v>
      </c>
      <c r="X24" s="186">
        <v>2</v>
      </c>
      <c r="Y24" s="187"/>
      <c r="Z24" s="188">
        <v>2</v>
      </c>
      <c r="AA24" s="189"/>
      <c r="AB24" s="188"/>
      <c r="AC24" s="189"/>
      <c r="AD24" s="190"/>
      <c r="AE24" s="191"/>
      <c r="AF24" s="188"/>
      <c r="AG24" s="189"/>
      <c r="AH24" s="188"/>
      <c r="AI24" s="189"/>
      <c r="AJ24" s="192"/>
      <c r="AK24" s="193"/>
      <c r="AL24" s="194"/>
      <c r="AM24" s="193"/>
      <c r="AN24" s="194">
        <v>1</v>
      </c>
      <c r="AO24" s="195"/>
      <c r="AP24" s="196"/>
      <c r="AQ24" s="193"/>
      <c r="AR24" s="194">
        <v>1</v>
      </c>
    </row>
    <row r="25" spans="1:44" s="9" customFormat="1" ht="18.75" customHeight="1" thickBot="1">
      <c r="A25" s="50">
        <v>28</v>
      </c>
      <c r="B25" s="101" t="s">
        <v>7</v>
      </c>
      <c r="C25" s="255">
        <v>2812</v>
      </c>
      <c r="D25" s="38">
        <f>D21+D22+D23+D24</f>
        <v>635</v>
      </c>
      <c r="E25" s="38">
        <f aca="true" t="shared" si="6" ref="E25:U25">E21+E22+E23+E24</f>
        <v>60</v>
      </c>
      <c r="F25" s="38">
        <f t="shared" si="6"/>
        <v>282</v>
      </c>
      <c r="G25" s="38">
        <f t="shared" si="6"/>
        <v>293</v>
      </c>
      <c r="H25" s="38">
        <f t="shared" si="6"/>
        <v>248</v>
      </c>
      <c r="I25" s="38">
        <f t="shared" si="6"/>
        <v>34</v>
      </c>
      <c r="J25" s="38">
        <f t="shared" si="6"/>
        <v>4</v>
      </c>
      <c r="K25" s="38">
        <f t="shared" si="6"/>
        <v>92</v>
      </c>
      <c r="L25" s="38">
        <f t="shared" si="6"/>
        <v>50</v>
      </c>
      <c r="M25" s="38">
        <f t="shared" si="6"/>
        <v>34</v>
      </c>
      <c r="N25" s="38">
        <f t="shared" si="6"/>
        <v>24</v>
      </c>
      <c r="O25" s="38">
        <f t="shared" si="6"/>
        <v>39</v>
      </c>
      <c r="P25" s="39">
        <f t="shared" si="6"/>
        <v>28</v>
      </c>
      <c r="Q25" s="40">
        <f t="shared" si="6"/>
        <v>38</v>
      </c>
      <c r="R25" s="38">
        <f t="shared" si="6"/>
        <v>0</v>
      </c>
      <c r="S25" s="38">
        <f t="shared" si="6"/>
        <v>30</v>
      </c>
      <c r="T25" s="38">
        <f t="shared" si="6"/>
        <v>4</v>
      </c>
      <c r="U25" s="41">
        <f t="shared" si="6"/>
        <v>8</v>
      </c>
      <c r="V25" s="252"/>
      <c r="W25" s="214" t="s">
        <v>7</v>
      </c>
      <c r="X25" s="114">
        <f>X21+X22+X23+X24</f>
        <v>282</v>
      </c>
      <c r="Y25" s="114">
        <f aca="true" t="shared" si="7" ref="Y25:AJ25">Y21+Y22+Y23+Y24</f>
        <v>198</v>
      </c>
      <c r="Z25" s="114">
        <f t="shared" si="7"/>
        <v>189</v>
      </c>
      <c r="AA25" s="114">
        <f t="shared" si="7"/>
        <v>158</v>
      </c>
      <c r="AB25" s="114">
        <f t="shared" si="7"/>
        <v>177</v>
      </c>
      <c r="AC25" s="114">
        <f t="shared" si="7"/>
        <v>153</v>
      </c>
      <c r="AD25" s="114">
        <f t="shared" si="7"/>
        <v>91</v>
      </c>
      <c r="AE25" s="114">
        <f t="shared" si="7"/>
        <v>40</v>
      </c>
      <c r="AF25" s="114">
        <f t="shared" si="7"/>
        <v>87</v>
      </c>
      <c r="AG25" s="114">
        <f t="shared" si="7"/>
        <v>37</v>
      </c>
      <c r="AH25" s="114">
        <f t="shared" si="7"/>
        <v>2</v>
      </c>
      <c r="AI25" s="114">
        <f t="shared" si="7"/>
        <v>0</v>
      </c>
      <c r="AJ25" s="114">
        <f t="shared" si="7"/>
        <v>0</v>
      </c>
      <c r="AK25" s="115">
        <v>26</v>
      </c>
      <c r="AL25" s="116">
        <v>94</v>
      </c>
      <c r="AM25" s="115" t="s">
        <v>63</v>
      </c>
      <c r="AN25" s="116" t="s">
        <v>69</v>
      </c>
      <c r="AO25" s="117">
        <v>2</v>
      </c>
      <c r="AP25" s="118"/>
      <c r="AQ25" s="115">
        <v>34</v>
      </c>
      <c r="AR25" s="116">
        <f>AR21+AR22+AR23+AR24</f>
        <v>114</v>
      </c>
    </row>
    <row r="26" spans="2:21" ht="13.5" customHeight="1">
      <c r="B26" s="2" t="s">
        <v>73</v>
      </c>
      <c r="C26" s="2"/>
      <c r="D26" s="2"/>
      <c r="E26" s="2"/>
      <c r="F26" s="2"/>
      <c r="G26" s="2"/>
      <c r="H26" s="2"/>
      <c r="I26" s="2">
        <v>0</v>
      </c>
      <c r="J26" s="2"/>
      <c r="K26" s="2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7" ht="14.25">
      <c r="B27" s="1" t="s">
        <v>40</v>
      </c>
      <c r="C27" s="1"/>
      <c r="D27" s="1"/>
      <c r="E27" s="1"/>
      <c r="F27" s="1"/>
      <c r="G27" s="1"/>
    </row>
  </sheetData>
  <sheetProtection/>
  <mergeCells count="25">
    <mergeCell ref="AK5:AL5"/>
    <mergeCell ref="AM5:AN5"/>
    <mergeCell ref="AO5:AP5"/>
    <mergeCell ref="AQ5:AR5"/>
    <mergeCell ref="AM3:AN3"/>
    <mergeCell ref="M2:N3"/>
    <mergeCell ref="AH4:AI4"/>
    <mergeCell ref="Q2:U2"/>
    <mergeCell ref="X4:Y4"/>
    <mergeCell ref="Z4:AA4"/>
    <mergeCell ref="AD4:AE4"/>
    <mergeCell ref="AF4:AG4"/>
    <mergeCell ref="AB4:AC4"/>
    <mergeCell ref="H2:I3"/>
    <mergeCell ref="K2:L3"/>
    <mergeCell ref="W2:AR2"/>
    <mergeCell ref="O2:P3"/>
    <mergeCell ref="A1:U1"/>
    <mergeCell ref="B2:B4"/>
    <mergeCell ref="E2:G2"/>
    <mergeCell ref="C2:C4"/>
    <mergeCell ref="D2:D4"/>
    <mergeCell ref="J2:J4"/>
    <mergeCell ref="R3:U3"/>
    <mergeCell ref="Q3:Q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2018-10-22T07:59:55Z</cp:lastPrinted>
  <dcterms:created xsi:type="dcterms:W3CDTF">2016-09-16T13:40:48Z</dcterms:created>
  <dcterms:modified xsi:type="dcterms:W3CDTF">2019-08-15T09:49:32Z</dcterms:modified>
  <cp:category/>
  <cp:version/>
  <cp:contentType/>
  <cp:contentStatus/>
</cp:coreProperties>
</file>