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2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'Лист1'!$A$1:$O$45</definedName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<sst xmlns="http://schemas.openxmlformats.org/spreadsheetml/2006/main" count="80" uniqueCount="79">
  <si>
    <t>Кагальницкий район</t>
  </si>
  <si>
    <t>Наименование 1</t>
  </si>
  <si>
    <t>Наименование 2</t>
  </si>
  <si>
    <t>Мартыновский район</t>
  </si>
  <si>
    <t>Ростовская область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</si>
  <si>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</si>
  <si>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</si>
  <si>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</si>
  <si>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</si>
  <si>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</si>
  <si>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</si>
  <si>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</si>
  <si>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</si>
  <si>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</si>
  <si>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</si>
  <si>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</si>
  <si>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</si>
  <si>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</si>
  <si>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</si>
  <si>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</si>
  <si>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</si>
  <si>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</si>
  <si>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Ростов-на-Дону</t>
  </si>
  <si>
    <t>г. Таганрог</t>
  </si>
  <si>
    <t>г. Шахты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</si>
  <si>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</si>
  <si>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</si>
  <si>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</si>
  <si>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</si>
  <si>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</si>
  <si>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Каменский район</t>
  </si>
  <si>
    <t>Константиновский район</t>
  </si>
  <si>
    <t>Красносулинский район</t>
  </si>
  <si>
    <t>Куйбышевский р-он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</si>
  <si>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</si>
  <si>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</si>
  <si>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</si>
  <si>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</si>
  <si>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</si>
  <si>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</si>
  <si>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</si>
  <si>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Октябрьский(с)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</si>
  <si>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</si>
  <si>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</si>
  <si>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</si>
  <si>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</si>
  <si>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Родионово-Несветаевский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</si>
  <si>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</si>
  <si>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</si>
  <si>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</si>
  <si>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</si>
  <si>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</si>
  <si>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</si>
  <si>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</si>
  <si>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Чертковский район</t>
  </si>
  <si>
    <t>Шолоховский район</t>
  </si>
  <si>
    <t>Кашарский район</t>
  </si>
  <si>
    <t>Общее количество контингента от 5 до 17 лет</t>
  </si>
  <si>
    <t>Уникальные дети в ЭДО</t>
  </si>
  <si>
    <t>Цимлянский район</t>
  </si>
  <si>
    <t>ОДО (организации дополнительного образования)</t>
  </si>
  <si>
    <t>ДОО детские сады</t>
  </si>
  <si>
    <t>СПО колледжи, училища, техникумы</t>
  </si>
  <si>
    <t>Минкультуры</t>
  </si>
  <si>
    <t>Минспорт</t>
  </si>
  <si>
    <t>% охвата</t>
  </si>
  <si>
    <t>Ворошиловский</t>
  </si>
  <si>
    <t>жд</t>
  </si>
  <si>
    <t>ленин</t>
  </si>
  <si>
    <t>кировс</t>
  </si>
  <si>
    <t>октябрьск</t>
  </si>
  <si>
    <t>пер</t>
  </si>
  <si>
    <t>прол</t>
  </si>
  <si>
    <t>сов</t>
  </si>
  <si>
    <t>НОО и при ВУЗАХ</t>
  </si>
  <si>
    <t>Посещающие группы в разных ОО</t>
  </si>
  <si>
    <t>Департамент казачества</t>
  </si>
  <si>
    <t>ОО ( общеобразовательные организации) школы, гимназии лицеи</t>
  </si>
  <si>
    <t>Школы-интернаты и центры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</si>
</sst>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3"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 style="thin">
        <color rgb="FF3C3C3C"/>
      </top>
      <bottom style="thin">
        <color rgb="FF3C3C3C"/>
      </bottom>
    </border>
    <border>
      <left/>
      <right>
        <color indexed="63"/>
      </right>
      <top style="thin">
        <color rgb="FF3C3C3C"/>
      </top>
      <bottom style="thin">
        <color rgb="FF3C3C3C"/>
      </bottom>
    </border>
    <border>
      <left style="hair"/>
      <right style="hair"/>
      <top style="thin">
        <color rgb="FF3C3C3C"/>
      </top>
      <bottom style="thin">
        <color rgb="FF3C3C3C"/>
      </bottom>
    </border>
    <border>
      <left style="thin"/>
      <right style="hair"/>
      <top style="thin">
        <color rgb="FF3C3C3C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 vertical="center"/>
      <protection/>
    </xf>
    <xf numFmtId="0" fontId="40" fillId="33" borderId="10" xfId="0" applyFont="1" applyFill="1" applyBorder="1" applyAlignment="1">
      <alignment horizontal="center"/>
    </xf>
    <xf numFmtId="49" fontId="39" fillId="33" borderId="13" xfId="0" applyNumberFormat="1" applyFont="1" applyFill="1" applyBorder="1" applyAlignment="1" applyProtection="1">
      <alignment vertical="center" wrapText="1"/>
      <protection/>
    </xf>
    <xf numFmtId="49" fontId="39" fillId="33" borderId="14" xfId="0" applyNumberFormat="1" applyFont="1" applyFill="1" applyBorder="1" applyAlignment="1" applyProtection="1">
      <alignment vertical="center" wrapText="1"/>
      <protection/>
    </xf>
    <xf numFmtId="49" fontId="41" fillId="33" borderId="15" xfId="0" applyNumberFormat="1" applyFont="1" applyFill="1" applyBorder="1" applyAlignment="1" applyProtection="1">
      <alignment horizontal="center" vertical="center" wrapText="1"/>
      <protection/>
    </xf>
    <xf numFmtId="3" fontId="42" fillId="33" borderId="11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39" fillId="34" borderId="13" xfId="0" applyNumberFormat="1" applyFont="1" applyFill="1" applyBorder="1" applyAlignment="1" applyProtection="1">
      <alignment vertical="center" wrapText="1"/>
      <protection/>
    </xf>
    <xf numFmtId="3" fontId="39" fillId="34" borderId="12" xfId="0" applyNumberFormat="1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>
      <alignment/>
    </xf>
    <xf numFmtId="3" fontId="39" fillId="34" borderId="11" xfId="0" applyNumberFormat="1" applyFont="1" applyFill="1" applyBorder="1" applyAlignment="1" applyProtection="1">
      <alignment vertical="center"/>
      <protection/>
    </xf>
    <xf numFmtId="3" fontId="39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0;&#1086;&#1083;&#1080;&#1095;&#1077;&#1089;&#1090;&#1074;&#1086;%20&#1091;&#1095;&#1072;&#1097;&#1080;&#1093;&#1089;&#1103;%20&#1085;&#1072;%2001%20&#1085;&#1086;&#1103;&#1073;&#1088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о учащихся"/>
      <sheetName val="Лист1"/>
    </sheetNames>
    <sheetDataSet>
      <sheetData sheetId="0">
        <row r="111">
          <cell r="C111">
            <v>402</v>
          </cell>
        </row>
        <row r="112">
          <cell r="C112">
            <v>388</v>
          </cell>
        </row>
        <row r="113">
          <cell r="C113">
            <v>970</v>
          </cell>
        </row>
        <row r="114">
          <cell r="C114">
            <v>828</v>
          </cell>
        </row>
        <row r="115">
          <cell r="C115">
            <v>1405</v>
          </cell>
        </row>
        <row r="116">
          <cell r="C116">
            <v>401</v>
          </cell>
        </row>
        <row r="117">
          <cell r="C117">
            <v>765</v>
          </cell>
        </row>
        <row r="118">
          <cell r="C118">
            <v>618</v>
          </cell>
        </row>
        <row r="119">
          <cell r="C119">
            <v>695</v>
          </cell>
        </row>
        <row r="120">
          <cell r="C120">
            <v>483</v>
          </cell>
        </row>
        <row r="121">
          <cell r="C121">
            <v>788</v>
          </cell>
        </row>
        <row r="122">
          <cell r="C122">
            <v>306</v>
          </cell>
        </row>
        <row r="123">
          <cell r="C123">
            <v>644</v>
          </cell>
        </row>
        <row r="124">
          <cell r="C124">
            <v>325</v>
          </cell>
        </row>
        <row r="125">
          <cell r="C125">
            <v>329</v>
          </cell>
        </row>
        <row r="126">
          <cell r="C126">
            <v>217</v>
          </cell>
        </row>
        <row r="127">
          <cell r="C127">
            <v>326</v>
          </cell>
        </row>
        <row r="128">
          <cell r="C128">
            <v>717</v>
          </cell>
        </row>
        <row r="129">
          <cell r="C129">
            <v>1277</v>
          </cell>
        </row>
        <row r="130">
          <cell r="C130">
            <v>1074</v>
          </cell>
        </row>
        <row r="131">
          <cell r="C131">
            <v>50</v>
          </cell>
        </row>
        <row r="132">
          <cell r="C132">
            <v>818</v>
          </cell>
        </row>
        <row r="133">
          <cell r="C133">
            <v>212</v>
          </cell>
        </row>
        <row r="134">
          <cell r="C134">
            <v>204</v>
          </cell>
        </row>
        <row r="135">
          <cell r="C135">
            <v>396</v>
          </cell>
        </row>
        <row r="136">
          <cell r="C136">
            <v>792</v>
          </cell>
        </row>
        <row r="137">
          <cell r="C137">
            <v>238</v>
          </cell>
        </row>
        <row r="138">
          <cell r="C138">
            <v>366</v>
          </cell>
        </row>
        <row r="139">
          <cell r="C139">
            <v>653</v>
          </cell>
        </row>
        <row r="140">
          <cell r="C140">
            <v>410</v>
          </cell>
        </row>
        <row r="141">
          <cell r="C141">
            <v>324</v>
          </cell>
        </row>
        <row r="142">
          <cell r="C142">
            <v>201</v>
          </cell>
        </row>
        <row r="143">
          <cell r="C143">
            <v>135</v>
          </cell>
        </row>
        <row r="144">
          <cell r="C144">
            <v>144</v>
          </cell>
        </row>
        <row r="145">
          <cell r="C145">
            <v>668</v>
          </cell>
        </row>
        <row r="146">
          <cell r="C146">
            <v>432</v>
          </cell>
        </row>
        <row r="147">
          <cell r="C147">
            <v>485</v>
          </cell>
        </row>
        <row r="148">
          <cell r="C148">
            <v>526</v>
          </cell>
        </row>
        <row r="149">
          <cell r="C149">
            <v>4550</v>
          </cell>
        </row>
        <row r="150">
          <cell r="C150">
            <v>600</v>
          </cell>
        </row>
        <row r="151">
          <cell r="C151">
            <v>1350</v>
          </cell>
        </row>
        <row r="154">
          <cell r="C154">
            <v>210</v>
          </cell>
        </row>
        <row r="155">
          <cell r="C155">
            <v>0</v>
          </cell>
        </row>
        <row r="156">
          <cell r="C156">
            <v>1007</v>
          </cell>
        </row>
        <row r="157">
          <cell r="C157">
            <v>290</v>
          </cell>
        </row>
        <row r="158">
          <cell r="C158">
            <v>409</v>
          </cell>
        </row>
        <row r="159">
          <cell r="C159">
            <v>678</v>
          </cell>
        </row>
        <row r="160">
          <cell r="C160">
            <v>2641</v>
          </cell>
        </row>
        <row r="161">
          <cell r="C161">
            <v>537</v>
          </cell>
        </row>
        <row r="162">
          <cell r="C162">
            <v>2384</v>
          </cell>
        </row>
        <row r="163">
          <cell r="C163">
            <v>552</v>
          </cell>
        </row>
        <row r="164">
          <cell r="C164">
            <v>246</v>
          </cell>
        </row>
        <row r="165">
          <cell r="C165">
            <v>260</v>
          </cell>
        </row>
        <row r="166">
          <cell r="C166">
            <v>285</v>
          </cell>
        </row>
        <row r="167">
          <cell r="C167">
            <v>62</v>
          </cell>
        </row>
        <row r="168">
          <cell r="C168">
            <v>70</v>
          </cell>
        </row>
        <row r="169">
          <cell r="C169">
            <v>86</v>
          </cell>
        </row>
        <row r="170">
          <cell r="C170">
            <v>164</v>
          </cell>
        </row>
        <row r="171">
          <cell r="C171">
            <v>119</v>
          </cell>
        </row>
        <row r="172">
          <cell r="C172">
            <v>114</v>
          </cell>
        </row>
        <row r="173">
          <cell r="C173">
            <v>574</v>
          </cell>
        </row>
        <row r="174">
          <cell r="C174">
            <v>46</v>
          </cell>
        </row>
        <row r="175">
          <cell r="C175">
            <v>117</v>
          </cell>
        </row>
        <row r="176">
          <cell r="C176">
            <v>121</v>
          </cell>
        </row>
        <row r="177">
          <cell r="C177">
            <v>3290</v>
          </cell>
        </row>
        <row r="178">
          <cell r="C178">
            <v>2947</v>
          </cell>
        </row>
        <row r="180">
          <cell r="C180">
            <v>96</v>
          </cell>
        </row>
        <row r="181">
          <cell r="C181">
            <v>240</v>
          </cell>
        </row>
        <row r="182">
          <cell r="C182">
            <v>344</v>
          </cell>
        </row>
        <row r="183">
          <cell r="C183">
            <v>143</v>
          </cell>
        </row>
        <row r="184">
          <cell r="C184">
            <v>177</v>
          </cell>
        </row>
        <row r="185">
          <cell r="C185">
            <v>409</v>
          </cell>
        </row>
        <row r="186">
          <cell r="C186">
            <v>225</v>
          </cell>
        </row>
        <row r="187">
          <cell r="C187">
            <v>1127</v>
          </cell>
        </row>
        <row r="188">
          <cell r="C188">
            <v>479</v>
          </cell>
        </row>
        <row r="189">
          <cell r="C189">
            <v>250</v>
          </cell>
        </row>
        <row r="190">
          <cell r="C190">
            <v>118</v>
          </cell>
        </row>
        <row r="191">
          <cell r="C191">
            <v>168</v>
          </cell>
        </row>
        <row r="192">
          <cell r="C192">
            <v>111</v>
          </cell>
        </row>
        <row r="193">
          <cell r="C193">
            <v>82</v>
          </cell>
        </row>
        <row r="194">
          <cell r="C194">
            <v>139</v>
          </cell>
        </row>
        <row r="195">
          <cell r="C195">
            <v>291</v>
          </cell>
        </row>
        <row r="196">
          <cell r="C196">
            <v>138</v>
          </cell>
        </row>
        <row r="197">
          <cell r="C197">
            <v>208</v>
          </cell>
        </row>
        <row r="198">
          <cell r="C198">
            <v>224</v>
          </cell>
        </row>
        <row r="199">
          <cell r="C199">
            <v>217</v>
          </cell>
        </row>
        <row r="200">
          <cell r="C200">
            <v>3028</v>
          </cell>
        </row>
        <row r="201">
          <cell r="C201">
            <v>1694</v>
          </cell>
        </row>
        <row r="202">
          <cell r="C202">
            <v>1167</v>
          </cell>
        </row>
        <row r="204">
          <cell r="C204">
            <v>484</v>
          </cell>
        </row>
        <row r="205">
          <cell r="C205">
            <v>323</v>
          </cell>
        </row>
        <row r="206">
          <cell r="C206">
            <v>612</v>
          </cell>
        </row>
        <row r="207">
          <cell r="C207">
            <v>370</v>
          </cell>
        </row>
        <row r="208">
          <cell r="C208">
            <v>340</v>
          </cell>
        </row>
        <row r="209">
          <cell r="C209">
            <v>471</v>
          </cell>
        </row>
        <row r="210">
          <cell r="C210">
            <v>618</v>
          </cell>
        </row>
        <row r="211">
          <cell r="C211">
            <v>90</v>
          </cell>
        </row>
        <row r="212">
          <cell r="C212">
            <v>411</v>
          </cell>
        </row>
        <row r="213">
          <cell r="C213">
            <v>681</v>
          </cell>
        </row>
        <row r="214">
          <cell r="C214">
            <v>120</v>
          </cell>
        </row>
        <row r="215">
          <cell r="C215">
            <v>154</v>
          </cell>
        </row>
        <row r="216">
          <cell r="C216">
            <v>307</v>
          </cell>
        </row>
        <row r="217">
          <cell r="C217">
            <v>131</v>
          </cell>
        </row>
        <row r="218">
          <cell r="C218">
            <v>160</v>
          </cell>
        </row>
        <row r="219">
          <cell r="C219">
            <v>402</v>
          </cell>
        </row>
        <row r="220">
          <cell r="C220">
            <v>161</v>
          </cell>
        </row>
        <row r="221">
          <cell r="C221">
            <v>13200</v>
          </cell>
        </row>
        <row r="223">
          <cell r="C223">
            <v>720</v>
          </cell>
        </row>
        <row r="224">
          <cell r="C224">
            <v>1817</v>
          </cell>
        </row>
        <row r="225">
          <cell r="C225">
            <v>425</v>
          </cell>
        </row>
        <row r="226">
          <cell r="C226">
            <v>560</v>
          </cell>
        </row>
        <row r="227">
          <cell r="C227">
            <v>387</v>
          </cell>
        </row>
        <row r="228">
          <cell r="C228">
            <v>1182</v>
          </cell>
        </row>
        <row r="229">
          <cell r="C229">
            <v>794</v>
          </cell>
        </row>
        <row r="230">
          <cell r="C230">
            <v>611</v>
          </cell>
        </row>
        <row r="231">
          <cell r="C231">
            <v>480</v>
          </cell>
        </row>
        <row r="232">
          <cell r="C232">
            <v>638</v>
          </cell>
        </row>
        <row r="233">
          <cell r="C233">
            <v>981</v>
          </cell>
        </row>
        <row r="234">
          <cell r="C234">
            <v>408</v>
          </cell>
        </row>
        <row r="235">
          <cell r="C235">
            <v>1150</v>
          </cell>
        </row>
        <row r="236">
          <cell r="C236">
            <v>241</v>
          </cell>
        </row>
        <row r="237">
          <cell r="C237">
            <v>104</v>
          </cell>
        </row>
        <row r="238">
          <cell r="C238">
            <v>168</v>
          </cell>
        </row>
        <row r="239">
          <cell r="C239">
            <v>490</v>
          </cell>
        </row>
        <row r="240">
          <cell r="C240">
            <v>177</v>
          </cell>
        </row>
        <row r="241">
          <cell r="C241">
            <v>103</v>
          </cell>
        </row>
        <row r="242">
          <cell r="C242">
            <v>120</v>
          </cell>
        </row>
        <row r="243">
          <cell r="C243">
            <v>124</v>
          </cell>
        </row>
        <row r="244">
          <cell r="C244">
            <v>343</v>
          </cell>
        </row>
        <row r="245">
          <cell r="C245">
            <v>308</v>
          </cell>
        </row>
        <row r="246">
          <cell r="C246">
            <v>148</v>
          </cell>
        </row>
        <row r="247">
          <cell r="C247">
            <v>138</v>
          </cell>
        </row>
        <row r="248">
          <cell r="C248">
            <v>525</v>
          </cell>
        </row>
        <row r="249">
          <cell r="C249">
            <v>335</v>
          </cell>
        </row>
        <row r="250">
          <cell r="C250">
            <v>173</v>
          </cell>
        </row>
        <row r="251">
          <cell r="C251">
            <v>236</v>
          </cell>
        </row>
        <row r="252">
          <cell r="C252">
            <v>366</v>
          </cell>
        </row>
        <row r="253">
          <cell r="C253">
            <v>275</v>
          </cell>
        </row>
        <row r="254">
          <cell r="C254">
            <v>3661</v>
          </cell>
        </row>
        <row r="256">
          <cell r="C256">
            <v>584</v>
          </cell>
        </row>
        <row r="257">
          <cell r="C257">
            <v>824</v>
          </cell>
        </row>
        <row r="258">
          <cell r="C258">
            <v>318</v>
          </cell>
        </row>
        <row r="259">
          <cell r="C259">
            <v>345</v>
          </cell>
        </row>
        <row r="260">
          <cell r="C260">
            <v>0</v>
          </cell>
        </row>
        <row r="261">
          <cell r="C261">
            <v>591</v>
          </cell>
        </row>
        <row r="262">
          <cell r="C262">
            <v>340</v>
          </cell>
        </row>
        <row r="263">
          <cell r="C263">
            <v>310</v>
          </cell>
        </row>
        <row r="264">
          <cell r="C264">
            <v>324</v>
          </cell>
        </row>
        <row r="265">
          <cell r="C265">
            <v>180</v>
          </cell>
        </row>
        <row r="266">
          <cell r="C266">
            <v>225</v>
          </cell>
        </row>
        <row r="267">
          <cell r="C267">
            <v>100</v>
          </cell>
        </row>
        <row r="268">
          <cell r="C268">
            <v>1666</v>
          </cell>
        </row>
        <row r="269">
          <cell r="C269">
            <v>429</v>
          </cell>
        </row>
        <row r="270">
          <cell r="C270">
            <v>348</v>
          </cell>
        </row>
        <row r="271">
          <cell r="C271">
            <v>390</v>
          </cell>
        </row>
        <row r="272">
          <cell r="C272">
            <v>135</v>
          </cell>
        </row>
        <row r="273">
          <cell r="C273">
            <v>223</v>
          </cell>
        </row>
        <row r="274">
          <cell r="C274">
            <v>574</v>
          </cell>
        </row>
        <row r="275">
          <cell r="C275">
            <v>112</v>
          </cell>
        </row>
        <row r="276">
          <cell r="C276">
            <v>152</v>
          </cell>
        </row>
        <row r="277">
          <cell r="C277">
            <v>182</v>
          </cell>
        </row>
        <row r="278">
          <cell r="C278">
            <v>105</v>
          </cell>
        </row>
        <row r="279">
          <cell r="C279">
            <v>44</v>
          </cell>
        </row>
        <row r="280">
          <cell r="C280">
            <v>392</v>
          </cell>
        </row>
        <row r="281">
          <cell r="C281">
            <v>206</v>
          </cell>
        </row>
        <row r="282">
          <cell r="C282">
            <v>36</v>
          </cell>
        </row>
        <row r="283">
          <cell r="C283">
            <v>185</v>
          </cell>
        </row>
        <row r="284">
          <cell r="C284">
            <v>86</v>
          </cell>
        </row>
        <row r="285">
          <cell r="C285">
            <v>300</v>
          </cell>
        </row>
        <row r="286">
          <cell r="C286">
            <v>127</v>
          </cell>
        </row>
        <row r="287">
          <cell r="C287">
            <v>112</v>
          </cell>
        </row>
        <row r="288">
          <cell r="C288">
            <v>0</v>
          </cell>
        </row>
        <row r="289">
          <cell r="C289">
            <v>107</v>
          </cell>
        </row>
        <row r="290">
          <cell r="C290">
            <v>110</v>
          </cell>
        </row>
        <row r="291">
          <cell r="C291">
            <v>130</v>
          </cell>
        </row>
        <row r="292">
          <cell r="C292">
            <v>206</v>
          </cell>
        </row>
        <row r="293">
          <cell r="C293">
            <v>228</v>
          </cell>
        </row>
        <row r="294">
          <cell r="C294">
            <v>166</v>
          </cell>
        </row>
        <row r="295">
          <cell r="C295">
            <v>114</v>
          </cell>
        </row>
        <row r="296">
          <cell r="C296">
            <v>352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3706</v>
          </cell>
        </row>
        <row r="300">
          <cell r="C300">
            <v>3306</v>
          </cell>
        </row>
        <row r="301">
          <cell r="C301">
            <v>3658</v>
          </cell>
        </row>
        <row r="302">
          <cell r="C302">
            <v>1194</v>
          </cell>
        </row>
        <row r="303">
          <cell r="C303">
            <v>1687</v>
          </cell>
        </row>
        <row r="305">
          <cell r="C305">
            <v>599</v>
          </cell>
        </row>
        <row r="306">
          <cell r="C306">
            <v>164</v>
          </cell>
        </row>
        <row r="307">
          <cell r="C307">
            <v>605</v>
          </cell>
        </row>
        <row r="308">
          <cell r="C308">
            <v>547</v>
          </cell>
        </row>
        <row r="309">
          <cell r="C309">
            <v>3669</v>
          </cell>
        </row>
        <row r="310">
          <cell r="C310">
            <v>362</v>
          </cell>
        </row>
        <row r="311">
          <cell r="C311">
            <v>375</v>
          </cell>
        </row>
        <row r="312">
          <cell r="C312">
            <v>910</v>
          </cell>
        </row>
        <row r="313">
          <cell r="C313">
            <v>358</v>
          </cell>
        </row>
        <row r="314">
          <cell r="C314">
            <v>298</v>
          </cell>
        </row>
        <row r="315">
          <cell r="C315">
            <v>394</v>
          </cell>
        </row>
        <row r="316">
          <cell r="C316">
            <v>363</v>
          </cell>
        </row>
        <row r="317">
          <cell r="C317">
            <v>675</v>
          </cell>
        </row>
        <row r="318">
          <cell r="C318">
            <v>384</v>
          </cell>
        </row>
        <row r="319">
          <cell r="C319">
            <v>57</v>
          </cell>
        </row>
        <row r="320">
          <cell r="C320">
            <v>25</v>
          </cell>
        </row>
        <row r="321">
          <cell r="C321">
            <v>164</v>
          </cell>
        </row>
        <row r="322">
          <cell r="C322">
            <v>143</v>
          </cell>
        </row>
        <row r="323">
          <cell r="C323">
            <v>176</v>
          </cell>
        </row>
        <row r="324">
          <cell r="C324">
            <v>151</v>
          </cell>
        </row>
        <row r="325">
          <cell r="C325">
            <v>120</v>
          </cell>
        </row>
        <row r="326">
          <cell r="C326">
            <v>53</v>
          </cell>
        </row>
        <row r="327">
          <cell r="C327">
            <v>152</v>
          </cell>
        </row>
        <row r="328">
          <cell r="C328">
            <v>70</v>
          </cell>
        </row>
        <row r="329">
          <cell r="C329">
            <v>152</v>
          </cell>
        </row>
        <row r="330">
          <cell r="C330">
            <v>579</v>
          </cell>
        </row>
        <row r="331">
          <cell r="C331">
            <v>101</v>
          </cell>
        </row>
        <row r="332">
          <cell r="C332">
            <v>185</v>
          </cell>
        </row>
        <row r="333">
          <cell r="C333">
            <v>279</v>
          </cell>
        </row>
        <row r="334">
          <cell r="C334">
            <v>1593</v>
          </cell>
        </row>
        <row r="335">
          <cell r="C335">
            <v>909</v>
          </cell>
        </row>
        <row r="336">
          <cell r="C336">
            <v>4134</v>
          </cell>
        </row>
        <row r="337">
          <cell r="C337">
            <v>1046</v>
          </cell>
        </row>
        <row r="338">
          <cell r="C338">
            <v>2276</v>
          </cell>
        </row>
        <row r="340">
          <cell r="C340">
            <v>179</v>
          </cell>
        </row>
        <row r="341">
          <cell r="C341">
            <v>557</v>
          </cell>
        </row>
        <row r="342">
          <cell r="C342">
            <v>393</v>
          </cell>
        </row>
        <row r="343">
          <cell r="C343">
            <v>147</v>
          </cell>
        </row>
        <row r="344">
          <cell r="C344">
            <v>261</v>
          </cell>
        </row>
        <row r="345">
          <cell r="C345">
            <v>227</v>
          </cell>
        </row>
        <row r="346">
          <cell r="C346">
            <v>535</v>
          </cell>
        </row>
        <row r="347">
          <cell r="C347">
            <v>236</v>
          </cell>
        </row>
        <row r="348">
          <cell r="C348">
            <v>608</v>
          </cell>
        </row>
        <row r="349">
          <cell r="C349">
            <v>374</v>
          </cell>
        </row>
        <row r="350">
          <cell r="C350">
            <v>243</v>
          </cell>
        </row>
        <row r="351">
          <cell r="C351">
            <v>319</v>
          </cell>
        </row>
        <row r="352">
          <cell r="C352">
            <v>0</v>
          </cell>
        </row>
        <row r="353">
          <cell r="C353">
            <v>614</v>
          </cell>
        </row>
        <row r="354">
          <cell r="C354">
            <v>539</v>
          </cell>
        </row>
        <row r="355">
          <cell r="C355">
            <v>424</v>
          </cell>
        </row>
        <row r="356">
          <cell r="C356">
            <v>78</v>
          </cell>
        </row>
        <row r="357">
          <cell r="C357">
            <v>139</v>
          </cell>
        </row>
        <row r="358">
          <cell r="C358">
            <v>83</v>
          </cell>
        </row>
        <row r="359">
          <cell r="C359">
            <v>118</v>
          </cell>
        </row>
        <row r="360">
          <cell r="C360">
            <v>391</v>
          </cell>
        </row>
        <row r="361">
          <cell r="C361">
            <v>120</v>
          </cell>
        </row>
        <row r="362">
          <cell r="C362">
            <v>79</v>
          </cell>
        </row>
        <row r="363">
          <cell r="C363">
            <v>100</v>
          </cell>
        </row>
        <row r="364">
          <cell r="C364">
            <v>82</v>
          </cell>
        </row>
        <row r="365">
          <cell r="C365">
            <v>37</v>
          </cell>
        </row>
        <row r="366">
          <cell r="C366">
            <v>107</v>
          </cell>
        </row>
        <row r="367">
          <cell r="C367">
            <v>139</v>
          </cell>
        </row>
        <row r="368">
          <cell r="C368">
            <v>113</v>
          </cell>
        </row>
        <row r="369">
          <cell r="C369">
            <v>163</v>
          </cell>
        </row>
        <row r="370">
          <cell r="C370">
            <v>90</v>
          </cell>
        </row>
        <row r="371">
          <cell r="C371">
            <v>102</v>
          </cell>
        </row>
        <row r="372">
          <cell r="C372">
            <v>72</v>
          </cell>
        </row>
        <row r="373">
          <cell r="C373">
            <v>208</v>
          </cell>
        </row>
        <row r="374">
          <cell r="C374">
            <v>105</v>
          </cell>
        </row>
        <row r="375">
          <cell r="C375">
            <v>83</v>
          </cell>
        </row>
        <row r="376">
          <cell r="C376">
            <v>98</v>
          </cell>
        </row>
        <row r="377">
          <cell r="C377">
            <v>40</v>
          </cell>
        </row>
        <row r="378">
          <cell r="C378">
            <v>0</v>
          </cell>
        </row>
        <row r="379">
          <cell r="C379">
            <v>83</v>
          </cell>
        </row>
        <row r="380">
          <cell r="C380">
            <v>78</v>
          </cell>
        </row>
        <row r="381">
          <cell r="C381">
            <v>3401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="60" zoomScalePageLayoutView="0" workbookViewId="0" topLeftCell="A1">
      <pane ySplit="2" topLeftCell="A33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17.00390625" style="1" customWidth="1"/>
    <col min="2" max="2" width="22.28125" style="1" customWidth="1"/>
    <col min="3" max="4" width="10.7109375" style="1" customWidth="1"/>
    <col min="5" max="5" width="10.28125" style="1" customWidth="1"/>
    <col min="6" max="6" width="7.57421875" style="1" customWidth="1"/>
    <col min="7" max="7" width="11.421875" style="1" customWidth="1"/>
    <col min="8" max="8" width="10.8515625" style="1" customWidth="1"/>
    <col min="9" max="9" width="9.28125" style="1" customWidth="1"/>
    <col min="10" max="10" width="9.7109375" style="1" customWidth="1"/>
    <col min="11" max="11" width="9.140625" style="1" customWidth="1"/>
    <col min="12" max="12" width="9.28125" style="1" customWidth="1"/>
    <col min="13" max="13" width="8.00390625" style="1" customWidth="1"/>
    <col min="14" max="14" width="9.7109375" style="1" customWidth="1"/>
    <col min="15" max="15" width="8.8515625" style="1" customWidth="1"/>
  </cols>
  <sheetData>
    <row r="1" spans="1:15" ht="68.25" customHeight="1">
      <c r="A1" s="10" t="s">
        <v>1</v>
      </c>
      <c r="B1" s="10" t="s">
        <v>2</v>
      </c>
      <c r="C1" s="10" t="s">
        <v>57</v>
      </c>
      <c r="D1" s="10" t="s">
        <v>75</v>
      </c>
      <c r="E1" s="10" t="s">
        <v>58</v>
      </c>
      <c r="F1" s="10" t="s">
        <v>65</v>
      </c>
      <c r="G1" s="10" t="s">
        <v>60</v>
      </c>
      <c r="H1" s="10" t="s">
        <v>77</v>
      </c>
      <c r="I1" s="10" t="s">
        <v>61</v>
      </c>
      <c r="J1" s="10" t="s">
        <v>62</v>
      </c>
      <c r="K1" s="10" t="s">
        <v>78</v>
      </c>
      <c r="L1" s="10" t="s">
        <v>63</v>
      </c>
      <c r="M1" s="10" t="s">
        <v>64</v>
      </c>
      <c r="N1" s="10" t="s">
        <v>76</v>
      </c>
      <c r="O1" s="10" t="s">
        <v>74</v>
      </c>
    </row>
    <row r="2" spans="1:15" s="1" customFormat="1" ht="18.75" customHeight="1">
      <c r="A2" s="3" t="s">
        <v>4</v>
      </c>
      <c r="B2" s="3" t="s">
        <v>4</v>
      </c>
      <c r="C2" s="5">
        <v>558696</v>
      </c>
      <c r="D2" s="6">
        <v>658747</v>
      </c>
      <c r="E2" s="6">
        <v>422842</v>
      </c>
      <c r="F2" s="4">
        <f aca="true" t="shared" si="0" ref="F2:F21">E2/C2*100</f>
        <v>75.68373498288872</v>
      </c>
      <c r="G2" s="4">
        <f>SUM(G3:G57)</f>
        <v>252389</v>
      </c>
      <c r="H2" s="4">
        <f aca="true" t="shared" si="1" ref="H2:O2">SUM(H3:H57)</f>
        <v>263583</v>
      </c>
      <c r="I2" s="4">
        <f t="shared" si="1"/>
        <v>57105</v>
      </c>
      <c r="J2" s="4">
        <f t="shared" si="1"/>
        <v>10345</v>
      </c>
      <c r="K2" s="4">
        <f t="shared" si="1"/>
        <v>4862</v>
      </c>
      <c r="L2" s="4">
        <f t="shared" si="1"/>
        <v>50504</v>
      </c>
      <c r="M2" s="5">
        <f t="shared" si="1"/>
        <v>16290</v>
      </c>
      <c r="N2" s="6">
        <f t="shared" si="1"/>
        <v>2161</v>
      </c>
      <c r="O2" s="6">
        <f t="shared" si="1"/>
        <v>1508</v>
      </c>
    </row>
    <row r="3" spans="1:15" s="1" customFormat="1" ht="21" customHeight="1">
      <c r="A3" s="7"/>
      <c r="B3" s="8" t="s">
        <v>5</v>
      </c>
      <c r="C3" s="5">
        <v>14847</v>
      </c>
      <c r="D3" s="13">
        <v>15459</v>
      </c>
      <c r="E3" s="13">
        <v>10686</v>
      </c>
      <c r="F3" s="4">
        <f t="shared" si="0"/>
        <v>71.97413618912911</v>
      </c>
      <c r="G3" s="4">
        <v>4427</v>
      </c>
      <c r="H3" s="4">
        <v>9290</v>
      </c>
      <c r="I3" s="4">
        <v>0</v>
      </c>
      <c r="J3" s="4"/>
      <c r="K3" s="4"/>
      <c r="L3" s="4">
        <v>1742</v>
      </c>
      <c r="M3" s="5"/>
      <c r="N3" s="6"/>
      <c r="O3" s="6"/>
    </row>
    <row r="4" spans="1:15" s="2" customFormat="1" ht="21" customHeight="1">
      <c r="A4" s="7"/>
      <c r="B4" s="8" t="s">
        <v>6</v>
      </c>
      <c r="C4" s="5">
        <v>15696</v>
      </c>
      <c r="D4" s="13">
        <v>14496</v>
      </c>
      <c r="E4" s="13">
        <v>10065</v>
      </c>
      <c r="F4" s="4">
        <f t="shared" si="0"/>
        <v>64.12461773700305</v>
      </c>
      <c r="G4" s="4">
        <v>6675</v>
      </c>
      <c r="H4" s="4">
        <v>4224</v>
      </c>
      <c r="I4" s="4">
        <v>1673</v>
      </c>
      <c r="J4" s="4">
        <v>13</v>
      </c>
      <c r="K4" s="4"/>
      <c r="L4" s="4">
        <v>1829</v>
      </c>
      <c r="M4" s="5"/>
      <c r="N4" s="6">
        <v>82</v>
      </c>
      <c r="O4" s="6"/>
    </row>
    <row r="5" spans="1:15" s="1" customFormat="1" ht="27" customHeight="1">
      <c r="A5" s="7"/>
      <c r="B5" s="8" t="s">
        <v>7</v>
      </c>
      <c r="C5" s="5">
        <v>5323</v>
      </c>
      <c r="D5" s="13">
        <v>5977</v>
      </c>
      <c r="E5" s="13">
        <v>3719</v>
      </c>
      <c r="F5" s="4">
        <f t="shared" si="0"/>
        <v>69.86661656960361</v>
      </c>
      <c r="G5" s="4">
        <v>1944</v>
      </c>
      <c r="H5" s="4">
        <v>3717</v>
      </c>
      <c r="I5" s="4">
        <v>0</v>
      </c>
      <c r="J5" s="4"/>
      <c r="K5" s="4"/>
      <c r="L5" s="4">
        <v>316</v>
      </c>
      <c r="M5" s="5"/>
      <c r="N5" s="6"/>
      <c r="O5" s="6"/>
    </row>
    <row r="6" spans="1:15" s="1" customFormat="1" ht="21" customHeight="1">
      <c r="A6" s="7"/>
      <c r="B6" s="8" t="s">
        <v>8</v>
      </c>
      <c r="C6" s="5">
        <v>12900</v>
      </c>
      <c r="D6" s="13">
        <v>16307</v>
      </c>
      <c r="E6" s="13">
        <v>10259</v>
      </c>
      <c r="F6" s="4">
        <f t="shared" si="0"/>
        <v>79.52713178294573</v>
      </c>
      <c r="G6" s="4">
        <v>8105</v>
      </c>
      <c r="H6" s="4">
        <v>5772</v>
      </c>
      <c r="I6" s="4">
        <v>0</v>
      </c>
      <c r="J6" s="4">
        <v>591</v>
      </c>
      <c r="K6" s="4"/>
      <c r="L6" s="4">
        <v>1235</v>
      </c>
      <c r="M6" s="5"/>
      <c r="N6" s="6">
        <v>604</v>
      </c>
      <c r="O6" s="6"/>
    </row>
    <row r="7" spans="1:15" s="1" customFormat="1" ht="17.25" customHeight="1">
      <c r="A7" s="7"/>
      <c r="B7" s="8" t="s">
        <v>9</v>
      </c>
      <c r="C7" s="5">
        <v>2136</v>
      </c>
      <c r="D7" s="13">
        <v>3023</v>
      </c>
      <c r="E7" s="13">
        <v>1879</v>
      </c>
      <c r="F7" s="4">
        <f t="shared" si="0"/>
        <v>87.96816479400749</v>
      </c>
      <c r="G7" s="4">
        <v>1245</v>
      </c>
      <c r="H7" s="4">
        <v>1426</v>
      </c>
      <c r="I7" s="4">
        <v>0</v>
      </c>
      <c r="J7" s="4">
        <v>87</v>
      </c>
      <c r="K7" s="4"/>
      <c r="L7" s="4">
        <v>265</v>
      </c>
      <c r="M7" s="5"/>
      <c r="N7" s="6"/>
      <c r="O7" s="6"/>
    </row>
    <row r="8" spans="1:15" s="1" customFormat="1" ht="21" customHeight="1">
      <c r="A8" s="7"/>
      <c r="B8" s="8" t="s">
        <v>10</v>
      </c>
      <c r="C8" s="5">
        <v>2273</v>
      </c>
      <c r="D8" s="13">
        <v>1991</v>
      </c>
      <c r="E8" s="13">
        <v>1446</v>
      </c>
      <c r="F8" s="4">
        <f t="shared" si="0"/>
        <v>63.61636603607567</v>
      </c>
      <c r="G8" s="4">
        <v>1262</v>
      </c>
      <c r="H8" s="4">
        <v>280</v>
      </c>
      <c r="I8" s="4">
        <v>0</v>
      </c>
      <c r="J8" s="4"/>
      <c r="K8" s="4">
        <v>333</v>
      </c>
      <c r="L8" s="4">
        <v>116</v>
      </c>
      <c r="M8" s="5"/>
      <c r="N8" s="6"/>
      <c r="O8" s="6"/>
    </row>
    <row r="9" spans="1:15" s="1" customFormat="1" ht="23.25" customHeight="1">
      <c r="A9" s="7"/>
      <c r="B9" s="8" t="s">
        <v>11</v>
      </c>
      <c r="C9" s="5">
        <v>3886</v>
      </c>
      <c r="D9" s="13">
        <v>6093</v>
      </c>
      <c r="E9" s="13">
        <v>3251</v>
      </c>
      <c r="F9" s="4">
        <f t="shared" si="0"/>
        <v>83.65928975810603</v>
      </c>
      <c r="G9" s="4">
        <v>3673</v>
      </c>
      <c r="H9" s="4">
        <v>1969</v>
      </c>
      <c r="I9" s="4">
        <v>0</v>
      </c>
      <c r="J9" s="4"/>
      <c r="K9" s="4"/>
      <c r="L9" s="4">
        <v>451</v>
      </c>
      <c r="M9" s="5"/>
      <c r="N9" s="6"/>
      <c r="O9" s="6"/>
    </row>
    <row r="10" spans="1:15" s="1" customFormat="1" ht="23.25" customHeight="1">
      <c r="A10" s="7"/>
      <c r="B10" s="8" t="s">
        <v>12</v>
      </c>
      <c r="C10" s="5">
        <v>5429</v>
      </c>
      <c r="D10" s="13">
        <v>7688</v>
      </c>
      <c r="E10" s="13">
        <v>4315</v>
      </c>
      <c r="F10" s="4">
        <f t="shared" si="0"/>
        <v>79.48056732363234</v>
      </c>
      <c r="G10" s="4">
        <v>4278</v>
      </c>
      <c r="H10" s="4">
        <v>2880</v>
      </c>
      <c r="I10" s="4">
        <v>0</v>
      </c>
      <c r="J10" s="4"/>
      <c r="K10" s="4"/>
      <c r="L10" s="4">
        <v>530</v>
      </c>
      <c r="M10" s="5"/>
      <c r="N10" s="6"/>
      <c r="O10" s="6"/>
    </row>
    <row r="11" spans="1:15" s="1" customFormat="1" ht="18" customHeight="1">
      <c r="A11" s="7"/>
      <c r="B11" s="15" t="s">
        <v>25</v>
      </c>
      <c r="C11" s="16">
        <v>3424</v>
      </c>
      <c r="D11" s="17">
        <v>5054</v>
      </c>
      <c r="E11" s="17">
        <v>3037</v>
      </c>
      <c r="F11" s="18">
        <f t="shared" si="0"/>
        <v>88.69742990654206</v>
      </c>
      <c r="G11" s="18">
        <v>1073</v>
      </c>
      <c r="H11" s="18">
        <v>3426</v>
      </c>
      <c r="I11" s="18">
        <v>150</v>
      </c>
      <c r="J11" s="18">
        <v>132</v>
      </c>
      <c r="K11" s="18"/>
      <c r="L11" s="18">
        <v>273</v>
      </c>
      <c r="M11" s="16"/>
      <c r="N11" s="19"/>
      <c r="O11" s="19"/>
    </row>
    <row r="12" spans="1:15" s="1" customFormat="1" ht="20.25" customHeight="1">
      <c r="A12" s="7"/>
      <c r="B12" s="8" t="s">
        <v>26</v>
      </c>
      <c r="C12" s="5">
        <v>5223</v>
      </c>
      <c r="D12" s="13">
        <v>6912</v>
      </c>
      <c r="E12" s="13">
        <v>4784</v>
      </c>
      <c r="F12" s="4">
        <f t="shared" si="0"/>
        <v>91.5948688493203</v>
      </c>
      <c r="G12" s="4">
        <v>2489</v>
      </c>
      <c r="H12" s="4">
        <v>3062</v>
      </c>
      <c r="I12" s="4">
        <v>254</v>
      </c>
      <c r="J12" s="4"/>
      <c r="K12" s="4"/>
      <c r="L12" s="4">
        <v>1107</v>
      </c>
      <c r="M12" s="5"/>
      <c r="N12" s="6"/>
      <c r="O12" s="6"/>
    </row>
    <row r="13" spans="1:15" s="1" customFormat="1" ht="19.5" customHeight="1">
      <c r="A13" s="7"/>
      <c r="B13" s="8" t="s">
        <v>27</v>
      </c>
      <c r="C13" s="5">
        <v>2407</v>
      </c>
      <c r="D13" s="13">
        <v>2967</v>
      </c>
      <c r="E13" s="13">
        <v>1844</v>
      </c>
      <c r="F13" s="4">
        <f t="shared" si="0"/>
        <v>76.60988782717075</v>
      </c>
      <c r="G13" s="4">
        <v>999</v>
      </c>
      <c r="H13" s="4">
        <v>1583</v>
      </c>
      <c r="I13" s="4">
        <v>209</v>
      </c>
      <c r="J13" s="4"/>
      <c r="K13" s="4"/>
      <c r="L13" s="4">
        <v>176</v>
      </c>
      <c r="M13" s="5"/>
      <c r="N13" s="6"/>
      <c r="O13" s="6"/>
    </row>
    <row r="14" spans="1:15" s="1" customFormat="1" ht="18" customHeight="1">
      <c r="A14" s="7"/>
      <c r="B14" s="8" t="s">
        <v>28</v>
      </c>
      <c r="C14" s="5">
        <v>7918</v>
      </c>
      <c r="D14" s="13">
        <v>9971</v>
      </c>
      <c r="E14" s="13">
        <v>6973</v>
      </c>
      <c r="F14" s="4">
        <f t="shared" si="0"/>
        <v>88.06516797171003</v>
      </c>
      <c r="G14" s="4">
        <v>2487</v>
      </c>
      <c r="H14" s="4">
        <v>5951</v>
      </c>
      <c r="I14" s="4">
        <v>775</v>
      </c>
      <c r="J14" s="4">
        <v>351</v>
      </c>
      <c r="K14" s="4"/>
      <c r="L14" s="4">
        <v>407</v>
      </c>
      <c r="M14" s="5"/>
      <c r="N14" s="6"/>
      <c r="O14" s="6"/>
    </row>
    <row r="15" spans="1:15" s="1" customFormat="1" ht="21" customHeight="1">
      <c r="A15" s="7"/>
      <c r="B15" s="8" t="s">
        <v>29</v>
      </c>
      <c r="C15" s="5">
        <v>6094</v>
      </c>
      <c r="D15" s="13">
        <v>6532</v>
      </c>
      <c r="E15" s="13">
        <v>5017</v>
      </c>
      <c r="F15" s="4">
        <f t="shared" si="0"/>
        <v>82.32687889727602</v>
      </c>
      <c r="G15" s="4">
        <v>2666</v>
      </c>
      <c r="H15" s="4">
        <v>2918</v>
      </c>
      <c r="I15" s="4">
        <v>94</v>
      </c>
      <c r="J15" s="4"/>
      <c r="K15" s="4"/>
      <c r="L15" s="4">
        <v>399</v>
      </c>
      <c r="M15" s="5">
        <v>455</v>
      </c>
      <c r="N15" s="6"/>
      <c r="O15" s="6"/>
    </row>
    <row r="16" spans="1:15" s="1" customFormat="1" ht="18" customHeight="1">
      <c r="A16" s="7"/>
      <c r="B16" s="8" t="s">
        <v>0</v>
      </c>
      <c r="C16" s="5">
        <v>4321</v>
      </c>
      <c r="D16" s="13">
        <v>5945</v>
      </c>
      <c r="E16" s="13">
        <v>3917</v>
      </c>
      <c r="F16" s="4">
        <f t="shared" si="0"/>
        <v>90.65031242767878</v>
      </c>
      <c r="G16" s="4">
        <v>2162</v>
      </c>
      <c r="H16" s="4">
        <v>3091</v>
      </c>
      <c r="I16" s="4">
        <v>256</v>
      </c>
      <c r="J16" s="4"/>
      <c r="K16" s="4"/>
      <c r="L16" s="4">
        <v>436</v>
      </c>
      <c r="M16" s="5"/>
      <c r="N16" s="6"/>
      <c r="O16" s="6"/>
    </row>
    <row r="17" spans="1:15" s="1" customFormat="1" ht="18.75" customHeight="1">
      <c r="A17" s="7"/>
      <c r="B17" s="8" t="s">
        <v>30</v>
      </c>
      <c r="C17" s="5">
        <v>5736</v>
      </c>
      <c r="D17" s="13">
        <v>5244</v>
      </c>
      <c r="E17" s="13">
        <v>3415</v>
      </c>
      <c r="F17" s="4">
        <f t="shared" si="0"/>
        <v>59.53626220362622</v>
      </c>
      <c r="G17" s="4">
        <v>2541</v>
      </c>
      <c r="H17" s="4">
        <v>2378</v>
      </c>
      <c r="I17" s="4">
        <v>20</v>
      </c>
      <c r="J17" s="4"/>
      <c r="K17" s="4"/>
      <c r="L17" s="4">
        <v>305</v>
      </c>
      <c r="M17" s="5"/>
      <c r="N17" s="6"/>
      <c r="O17" s="6"/>
    </row>
    <row r="18" spans="1:15" s="1" customFormat="1" ht="15.75" customHeight="1">
      <c r="A18" s="7"/>
      <c r="B18" s="9" t="s">
        <v>56</v>
      </c>
      <c r="C18" s="5">
        <v>3057</v>
      </c>
      <c r="D18" s="13">
        <v>4387</v>
      </c>
      <c r="E18" s="13">
        <v>1885</v>
      </c>
      <c r="F18" s="4">
        <f t="shared" si="0"/>
        <v>61.66175989532221</v>
      </c>
      <c r="G18" s="4">
        <v>1011</v>
      </c>
      <c r="H18" s="4">
        <v>3207</v>
      </c>
      <c r="I18" s="4">
        <v>0</v>
      </c>
      <c r="J18" s="4"/>
      <c r="K18" s="4"/>
      <c r="L18" s="4">
        <v>169</v>
      </c>
      <c r="M18" s="5"/>
      <c r="N18" s="6"/>
      <c r="O18" s="6"/>
    </row>
    <row r="19" spans="1:15" s="1" customFormat="1" ht="21" customHeight="1">
      <c r="A19" s="7"/>
      <c r="B19" s="8" t="s">
        <v>31</v>
      </c>
      <c r="C19" s="5">
        <v>4675</v>
      </c>
      <c r="D19" s="13">
        <v>5737</v>
      </c>
      <c r="E19" s="13">
        <v>3829</v>
      </c>
      <c r="F19" s="4">
        <f t="shared" si="0"/>
        <v>81.90374331550802</v>
      </c>
      <c r="G19" s="4">
        <v>1894</v>
      </c>
      <c r="H19" s="4">
        <v>2177</v>
      </c>
      <c r="I19" s="4">
        <v>144</v>
      </c>
      <c r="J19" s="4">
        <v>480</v>
      </c>
      <c r="K19" s="4">
        <v>60</v>
      </c>
      <c r="L19" s="4">
        <v>982</v>
      </c>
      <c r="M19" s="5"/>
      <c r="N19" s="6"/>
      <c r="O19" s="6"/>
    </row>
    <row r="20" spans="1:15" s="1" customFormat="1" ht="19.5" customHeight="1">
      <c r="A20" s="7"/>
      <c r="B20" s="8" t="s">
        <v>32</v>
      </c>
      <c r="C20" s="5">
        <v>10558</v>
      </c>
      <c r="D20" s="13">
        <v>12914</v>
      </c>
      <c r="E20" s="13">
        <v>6979</v>
      </c>
      <c r="F20" s="4">
        <f t="shared" si="0"/>
        <v>66.10153438151166</v>
      </c>
      <c r="G20" s="4">
        <v>5177</v>
      </c>
      <c r="H20" s="4">
        <v>5569</v>
      </c>
      <c r="I20" s="4">
        <v>0</v>
      </c>
      <c r="J20" s="4">
        <v>13</v>
      </c>
      <c r="K20" s="4">
        <v>212</v>
      </c>
      <c r="L20" s="4">
        <v>782</v>
      </c>
      <c r="M20" s="5">
        <v>1161</v>
      </c>
      <c r="N20" s="6"/>
      <c r="O20" s="6"/>
    </row>
    <row r="21" spans="1:15" s="1" customFormat="1" ht="17.25" customHeight="1">
      <c r="A21" s="7"/>
      <c r="B21" s="8" t="s">
        <v>33</v>
      </c>
      <c r="C21" s="5">
        <v>1994</v>
      </c>
      <c r="D21" s="13">
        <v>2152</v>
      </c>
      <c r="E21" s="13">
        <v>1284</v>
      </c>
      <c r="F21" s="4">
        <f t="shared" si="0"/>
        <v>64.39317953861585</v>
      </c>
      <c r="G21" s="4">
        <v>1324</v>
      </c>
      <c r="H21" s="4">
        <v>663</v>
      </c>
      <c r="I21" s="4">
        <v>0</v>
      </c>
      <c r="J21" s="4"/>
      <c r="K21" s="4"/>
      <c r="L21" s="4">
        <v>165</v>
      </c>
      <c r="M21" s="5"/>
      <c r="N21" s="6"/>
      <c r="O21" s="6"/>
    </row>
    <row r="22" spans="1:15" s="1" customFormat="1" ht="25.5" customHeight="1">
      <c r="A22" s="7"/>
      <c r="B22" s="9" t="s">
        <v>3</v>
      </c>
      <c r="C22" s="5">
        <v>6504</v>
      </c>
      <c r="D22" s="13">
        <v>5099</v>
      </c>
      <c r="E22" s="13">
        <v>3414</v>
      </c>
      <c r="F22" s="4">
        <f aca="true" t="shared" si="2" ref="F22:F57">E22/C22*100</f>
        <v>52.490774907749085</v>
      </c>
      <c r="G22" s="4">
        <v>2558</v>
      </c>
      <c r="H22" s="4">
        <v>2183</v>
      </c>
      <c r="I22" s="4">
        <v>0</v>
      </c>
      <c r="J22" s="4"/>
      <c r="K22" s="4"/>
      <c r="L22" s="4">
        <v>358</v>
      </c>
      <c r="M22" s="5"/>
      <c r="N22" s="6"/>
      <c r="O22" s="6"/>
    </row>
    <row r="23" spans="1:15" s="1" customFormat="1" ht="30.75" customHeight="1">
      <c r="A23" s="7"/>
      <c r="B23" s="8" t="s">
        <v>34</v>
      </c>
      <c r="C23" s="5">
        <v>5916</v>
      </c>
      <c r="D23" s="13">
        <v>7783</v>
      </c>
      <c r="E23" s="13">
        <v>4699</v>
      </c>
      <c r="F23" s="4">
        <f t="shared" si="2"/>
        <v>79.42866801893172</v>
      </c>
      <c r="G23" s="4">
        <v>2051</v>
      </c>
      <c r="H23" s="4">
        <v>5107</v>
      </c>
      <c r="I23" s="4">
        <v>24</v>
      </c>
      <c r="J23" s="4"/>
      <c r="K23" s="4">
        <v>120</v>
      </c>
      <c r="L23" s="4">
        <v>481</v>
      </c>
      <c r="M23" s="5"/>
      <c r="N23" s="6"/>
      <c r="O23" s="6"/>
    </row>
    <row r="24" spans="1:15" s="1" customFormat="1" ht="18" customHeight="1">
      <c r="A24" s="7"/>
      <c r="B24" s="8" t="s">
        <v>35</v>
      </c>
      <c r="C24" s="5">
        <v>9317</v>
      </c>
      <c r="D24" s="13">
        <v>11534</v>
      </c>
      <c r="E24" s="13">
        <v>7188</v>
      </c>
      <c r="F24" s="4">
        <f t="shared" si="2"/>
        <v>77.14929698400773</v>
      </c>
      <c r="G24" s="4">
        <v>6909</v>
      </c>
      <c r="H24" s="4">
        <v>3659</v>
      </c>
      <c r="I24" s="4">
        <v>0</v>
      </c>
      <c r="J24" s="4">
        <v>100</v>
      </c>
      <c r="K24" s="4"/>
      <c r="L24" s="4">
        <v>681</v>
      </c>
      <c r="M24" s="5"/>
      <c r="N24" s="6">
        <v>185</v>
      </c>
      <c r="O24" s="6"/>
    </row>
    <row r="25" spans="1:15" s="1" customFormat="1" ht="19.5" customHeight="1">
      <c r="A25" s="7"/>
      <c r="B25" s="8" t="s">
        <v>36</v>
      </c>
      <c r="C25" s="5">
        <v>1800</v>
      </c>
      <c r="D25" s="13">
        <v>2133</v>
      </c>
      <c r="E25" s="13">
        <v>1354</v>
      </c>
      <c r="F25" s="4">
        <f t="shared" si="2"/>
        <v>75.22222222222223</v>
      </c>
      <c r="G25" s="4">
        <v>520</v>
      </c>
      <c r="H25" s="4">
        <v>1513</v>
      </c>
      <c r="I25" s="4">
        <v>0</v>
      </c>
      <c r="J25" s="4"/>
      <c r="K25" s="4"/>
      <c r="L25" s="4">
        <v>100</v>
      </c>
      <c r="M25" s="5"/>
      <c r="N25" s="6"/>
      <c r="O25" s="6"/>
    </row>
    <row r="26" spans="1:15" s="1" customFormat="1" ht="17.25" customHeight="1">
      <c r="A26" s="7"/>
      <c r="B26" s="8" t="s">
        <v>37</v>
      </c>
      <c r="C26" s="5">
        <v>5851</v>
      </c>
      <c r="D26" s="13">
        <v>8037</v>
      </c>
      <c r="E26" s="13">
        <v>4500</v>
      </c>
      <c r="F26" s="4">
        <f t="shared" si="2"/>
        <v>76.9099299265083</v>
      </c>
      <c r="G26" s="4">
        <v>1568</v>
      </c>
      <c r="H26" s="4">
        <v>5666</v>
      </c>
      <c r="I26" s="4">
        <v>0</v>
      </c>
      <c r="J26" s="4">
        <v>404</v>
      </c>
      <c r="K26" s="4"/>
      <c r="L26" s="4">
        <v>399</v>
      </c>
      <c r="M26" s="5"/>
      <c r="N26" s="6"/>
      <c r="O26" s="6"/>
    </row>
    <row r="27" spans="1:15" s="1" customFormat="1" ht="18" customHeight="1">
      <c r="A27" s="7"/>
      <c r="B27" s="8" t="s">
        <v>38</v>
      </c>
      <c r="C27" s="5">
        <v>6911</v>
      </c>
      <c r="D27" s="13">
        <v>7380</v>
      </c>
      <c r="E27" s="13">
        <v>5381</v>
      </c>
      <c r="F27" s="4">
        <f t="shared" si="2"/>
        <v>77.86138040804515</v>
      </c>
      <c r="G27" s="12">
        <v>1693</v>
      </c>
      <c r="H27" s="12">
        <v>4632</v>
      </c>
      <c r="I27" s="12">
        <v>555</v>
      </c>
      <c r="J27" s="4"/>
      <c r="K27" s="4"/>
      <c r="L27" s="4">
        <v>500</v>
      </c>
      <c r="M27" s="5"/>
      <c r="N27" s="6"/>
      <c r="O27" s="6"/>
    </row>
    <row r="28" spans="1:15" s="1" customFormat="1" ht="18" customHeight="1">
      <c r="A28" s="7"/>
      <c r="B28" s="8" t="s">
        <v>39</v>
      </c>
      <c r="C28" s="5">
        <v>11570</v>
      </c>
      <c r="D28" s="13">
        <v>13501</v>
      </c>
      <c r="E28" s="13">
        <v>9366</v>
      </c>
      <c r="F28" s="4">
        <f t="shared" si="2"/>
        <v>80.95073465859983</v>
      </c>
      <c r="G28" s="4">
        <v>4113</v>
      </c>
      <c r="H28" s="4">
        <v>8231</v>
      </c>
      <c r="I28" s="4">
        <v>57</v>
      </c>
      <c r="J28" s="4"/>
      <c r="K28" s="4">
        <v>175</v>
      </c>
      <c r="L28" s="4">
        <v>925</v>
      </c>
      <c r="M28" s="5"/>
      <c r="N28" s="6"/>
      <c r="O28" s="6"/>
    </row>
    <row r="29" spans="1:15" s="1" customFormat="1" ht="18" customHeight="1">
      <c r="A29" s="7"/>
      <c r="B29" s="8" t="s">
        <v>40</v>
      </c>
      <c r="C29" s="5">
        <v>2399</v>
      </c>
      <c r="D29" s="13">
        <v>3131</v>
      </c>
      <c r="E29" s="13">
        <v>1875</v>
      </c>
      <c r="F29" s="4">
        <f t="shared" si="2"/>
        <v>78.15756565235515</v>
      </c>
      <c r="G29" s="4">
        <v>2379</v>
      </c>
      <c r="H29" s="4">
        <v>600</v>
      </c>
      <c r="I29" s="4">
        <v>0</v>
      </c>
      <c r="J29" s="4"/>
      <c r="K29" s="4"/>
      <c r="L29" s="4">
        <v>152</v>
      </c>
      <c r="M29" s="5"/>
      <c r="N29" s="6"/>
      <c r="O29" s="6"/>
    </row>
    <row r="30" spans="1:15" s="1" customFormat="1" ht="20.25" customHeight="1">
      <c r="A30" s="7"/>
      <c r="B30" s="8" t="s">
        <v>41</v>
      </c>
      <c r="C30" s="5">
        <v>9916</v>
      </c>
      <c r="D30" s="13">
        <v>8564</v>
      </c>
      <c r="E30" s="13">
        <v>7649</v>
      </c>
      <c r="F30" s="4">
        <f t="shared" si="2"/>
        <v>77.13795885437676</v>
      </c>
      <c r="G30" s="4">
        <v>1339</v>
      </c>
      <c r="H30" s="4">
        <v>3984</v>
      </c>
      <c r="I30" s="4">
        <v>2319</v>
      </c>
      <c r="J30" s="4">
        <v>327</v>
      </c>
      <c r="K30" s="4"/>
      <c r="L30" s="4">
        <v>595</v>
      </c>
      <c r="M30" s="5"/>
      <c r="N30" s="6"/>
      <c r="O30" s="6"/>
    </row>
    <row r="31" spans="1:15" s="1" customFormat="1" ht="16.5" customHeight="1">
      <c r="A31" s="7"/>
      <c r="B31" s="8" t="s">
        <v>42</v>
      </c>
      <c r="C31" s="5">
        <v>5488</v>
      </c>
      <c r="D31" s="13">
        <v>7369</v>
      </c>
      <c r="E31" s="13">
        <v>4752</v>
      </c>
      <c r="F31" s="4">
        <f t="shared" si="2"/>
        <v>86.58892128279884</v>
      </c>
      <c r="G31" s="4">
        <v>2133</v>
      </c>
      <c r="H31" s="4">
        <v>3684</v>
      </c>
      <c r="I31" s="4">
        <v>369</v>
      </c>
      <c r="J31" s="4">
        <v>195</v>
      </c>
      <c r="K31" s="4">
        <v>197</v>
      </c>
      <c r="L31" s="4">
        <v>580</v>
      </c>
      <c r="M31" s="5"/>
      <c r="N31" s="6">
        <v>211</v>
      </c>
      <c r="O31" s="6"/>
    </row>
    <row r="32" spans="1:15" s="1" customFormat="1" ht="22.5" customHeight="1">
      <c r="A32" s="7"/>
      <c r="B32" s="8" t="s">
        <v>43</v>
      </c>
      <c r="C32" s="5">
        <v>3776</v>
      </c>
      <c r="D32" s="13">
        <v>4950</v>
      </c>
      <c r="E32" s="13">
        <v>3642</v>
      </c>
      <c r="F32" s="4">
        <f t="shared" si="2"/>
        <v>96.45127118644068</v>
      </c>
      <c r="G32" s="4">
        <v>2610</v>
      </c>
      <c r="H32" s="4">
        <v>1388</v>
      </c>
      <c r="I32" s="4">
        <v>359</v>
      </c>
      <c r="J32" s="4"/>
      <c r="K32" s="4">
        <v>105</v>
      </c>
      <c r="L32" s="4">
        <v>488</v>
      </c>
      <c r="M32" s="5"/>
      <c r="N32" s="6"/>
      <c r="O32" s="6"/>
    </row>
    <row r="33" spans="1:15" s="1" customFormat="1" ht="25.5" customHeight="1">
      <c r="A33" s="7"/>
      <c r="B33" s="8" t="s">
        <v>44</v>
      </c>
      <c r="C33" s="5">
        <v>5450</v>
      </c>
      <c r="D33" s="13">
        <v>7372</v>
      </c>
      <c r="E33" s="13">
        <v>4048</v>
      </c>
      <c r="F33" s="4">
        <f t="shared" si="2"/>
        <v>74.27522935779817</v>
      </c>
      <c r="G33" s="4">
        <v>2125</v>
      </c>
      <c r="H33" s="4">
        <v>4492</v>
      </c>
      <c r="I33" s="4">
        <v>0</v>
      </c>
      <c r="J33" s="4">
        <v>173</v>
      </c>
      <c r="K33" s="4">
        <v>169</v>
      </c>
      <c r="L33" s="4">
        <v>413</v>
      </c>
      <c r="M33" s="5"/>
      <c r="N33" s="6"/>
      <c r="O33" s="6"/>
    </row>
    <row r="34" spans="1:15" s="1" customFormat="1" ht="24" customHeight="1">
      <c r="A34" s="7"/>
      <c r="B34" s="8" t="s">
        <v>45</v>
      </c>
      <c r="C34" s="5">
        <v>2941</v>
      </c>
      <c r="D34" s="13">
        <v>3308</v>
      </c>
      <c r="E34" s="13">
        <v>2019</v>
      </c>
      <c r="F34" s="4">
        <f t="shared" si="2"/>
        <v>68.65011900714043</v>
      </c>
      <c r="G34" s="4">
        <v>1408</v>
      </c>
      <c r="H34" s="4">
        <v>1662</v>
      </c>
      <c r="I34" s="4">
        <v>0</v>
      </c>
      <c r="J34" s="4"/>
      <c r="K34" s="4"/>
      <c r="L34" s="4">
        <v>238</v>
      </c>
      <c r="M34" s="5"/>
      <c r="N34" s="6"/>
      <c r="O34" s="6"/>
    </row>
    <row r="35" spans="1:15" s="1" customFormat="1" ht="28.5" customHeight="1">
      <c r="A35" s="7"/>
      <c r="B35" s="8" t="s">
        <v>46</v>
      </c>
      <c r="C35" s="5">
        <v>3035</v>
      </c>
      <c r="D35" s="13">
        <v>3997</v>
      </c>
      <c r="E35" s="13">
        <v>1976</v>
      </c>
      <c r="F35" s="4">
        <f t="shared" si="2"/>
        <v>65.10708401976936</v>
      </c>
      <c r="G35" s="4">
        <v>586</v>
      </c>
      <c r="H35" s="4">
        <v>3106</v>
      </c>
      <c r="I35" s="4">
        <v>0</v>
      </c>
      <c r="J35" s="4"/>
      <c r="K35" s="4"/>
      <c r="L35" s="4">
        <v>305</v>
      </c>
      <c r="M35" s="5"/>
      <c r="N35" s="6"/>
      <c r="O35" s="6"/>
    </row>
    <row r="36" spans="1:15" s="1" customFormat="1" ht="21" customHeight="1">
      <c r="A36" s="7"/>
      <c r="B36" s="8" t="s">
        <v>47</v>
      </c>
      <c r="C36" s="5">
        <v>15444</v>
      </c>
      <c r="D36" s="13">
        <v>16807</v>
      </c>
      <c r="E36" s="13">
        <v>12072</v>
      </c>
      <c r="F36" s="4">
        <f t="shared" si="2"/>
        <v>78.16627816627818</v>
      </c>
      <c r="G36" s="4">
        <v>5361</v>
      </c>
      <c r="H36" s="4">
        <v>6436</v>
      </c>
      <c r="I36" s="4">
        <v>848</v>
      </c>
      <c r="J36" s="4">
        <v>809</v>
      </c>
      <c r="K36" s="4"/>
      <c r="L36" s="4">
        <v>1928</v>
      </c>
      <c r="M36" s="5">
        <v>1014</v>
      </c>
      <c r="N36" s="6">
        <v>411</v>
      </c>
      <c r="O36" s="6"/>
    </row>
    <row r="37" spans="1:15" s="1" customFormat="1" ht="19.5" customHeight="1">
      <c r="A37" s="7"/>
      <c r="B37" s="8" t="s">
        <v>48</v>
      </c>
      <c r="C37" s="5">
        <v>7587</v>
      </c>
      <c r="D37" s="13">
        <v>9513</v>
      </c>
      <c r="E37" s="13">
        <v>5935</v>
      </c>
      <c r="F37" s="4">
        <f t="shared" si="2"/>
        <v>78.2259127454857</v>
      </c>
      <c r="G37" s="4">
        <v>1844</v>
      </c>
      <c r="H37" s="4">
        <v>6642</v>
      </c>
      <c r="I37" s="4">
        <v>379</v>
      </c>
      <c r="J37" s="4"/>
      <c r="K37" s="4"/>
      <c r="L37" s="4">
        <v>648</v>
      </c>
      <c r="M37" s="5"/>
      <c r="N37" s="6"/>
      <c r="O37" s="6"/>
    </row>
    <row r="38" spans="1:15" s="1" customFormat="1" ht="21" customHeight="1">
      <c r="A38" s="7"/>
      <c r="B38" s="8" t="s">
        <v>49</v>
      </c>
      <c r="C38" s="5">
        <v>1018</v>
      </c>
      <c r="D38" s="13">
        <v>1177</v>
      </c>
      <c r="E38" s="13">
        <v>755</v>
      </c>
      <c r="F38" s="4">
        <f t="shared" si="2"/>
        <v>74.16502946954814</v>
      </c>
      <c r="G38" s="4">
        <v>742</v>
      </c>
      <c r="H38" s="4">
        <v>435</v>
      </c>
      <c r="I38" s="4">
        <v>0</v>
      </c>
      <c r="J38" s="4"/>
      <c r="K38" s="4"/>
      <c r="L38" s="4"/>
      <c r="M38" s="5"/>
      <c r="N38" s="6"/>
      <c r="O38" s="6"/>
    </row>
    <row r="39" spans="1:15" s="1" customFormat="1" ht="18.75" customHeight="1">
      <c r="A39" s="7"/>
      <c r="B39" s="8" t="s">
        <v>50</v>
      </c>
      <c r="C39" s="5">
        <v>3874</v>
      </c>
      <c r="D39" s="13">
        <v>4782</v>
      </c>
      <c r="E39" s="13">
        <v>2928</v>
      </c>
      <c r="F39" s="4">
        <f t="shared" si="2"/>
        <v>75.58079504388229</v>
      </c>
      <c r="G39" s="4">
        <v>2866</v>
      </c>
      <c r="H39" s="4">
        <v>1707</v>
      </c>
      <c r="I39" s="4">
        <v>0</v>
      </c>
      <c r="J39" s="4">
        <v>104</v>
      </c>
      <c r="K39" s="4">
        <v>105</v>
      </c>
      <c r="L39" s="4"/>
      <c r="M39" s="5"/>
      <c r="N39" s="6"/>
      <c r="O39" s="6"/>
    </row>
    <row r="40" spans="1:15" s="1" customFormat="1" ht="21.75" customHeight="1">
      <c r="A40" s="7"/>
      <c r="B40" s="8" t="s">
        <v>51</v>
      </c>
      <c r="C40" s="5">
        <v>4687</v>
      </c>
      <c r="D40" s="13">
        <v>5824</v>
      </c>
      <c r="E40" s="13">
        <v>4129</v>
      </c>
      <c r="F40" s="4">
        <f t="shared" si="2"/>
        <v>88.09473010454448</v>
      </c>
      <c r="G40" s="4">
        <v>2745</v>
      </c>
      <c r="H40" s="4">
        <v>2495</v>
      </c>
      <c r="I40" s="4">
        <v>0</v>
      </c>
      <c r="J40" s="4"/>
      <c r="K40" s="4">
        <v>135</v>
      </c>
      <c r="L40" s="4">
        <v>219</v>
      </c>
      <c r="M40" s="5"/>
      <c r="N40" s="6">
        <v>230</v>
      </c>
      <c r="O40" s="6"/>
    </row>
    <row r="41" spans="1:15" s="1" customFormat="1" ht="18" customHeight="1">
      <c r="A41" s="7"/>
      <c r="B41" s="8" t="s">
        <v>52</v>
      </c>
      <c r="C41" s="5">
        <v>4081</v>
      </c>
      <c r="D41" s="13">
        <v>5011</v>
      </c>
      <c r="E41" s="13">
        <v>2932</v>
      </c>
      <c r="F41" s="4">
        <f t="shared" si="2"/>
        <v>71.84513599607939</v>
      </c>
      <c r="G41" s="4">
        <v>2892</v>
      </c>
      <c r="H41" s="4">
        <v>1683</v>
      </c>
      <c r="I41" s="4">
        <v>0</v>
      </c>
      <c r="J41" s="4"/>
      <c r="K41" s="4"/>
      <c r="L41" s="4">
        <v>436</v>
      </c>
      <c r="M41" s="5"/>
      <c r="N41" s="6"/>
      <c r="O41" s="6"/>
    </row>
    <row r="42" spans="1:15" s="1" customFormat="1" ht="20.25" customHeight="1">
      <c r="A42" s="7"/>
      <c r="B42" s="8" t="s">
        <v>53</v>
      </c>
      <c r="C42" s="5">
        <v>4757</v>
      </c>
      <c r="D42" s="13">
        <v>6303</v>
      </c>
      <c r="E42" s="13">
        <v>4056</v>
      </c>
      <c r="F42" s="4">
        <f t="shared" si="2"/>
        <v>85.26382173638848</v>
      </c>
      <c r="G42" s="4">
        <v>2913</v>
      </c>
      <c r="H42" s="4">
        <v>2894</v>
      </c>
      <c r="I42" s="4">
        <v>0</v>
      </c>
      <c r="J42" s="4"/>
      <c r="K42" s="4"/>
      <c r="L42" s="4">
        <v>496</v>
      </c>
      <c r="M42" s="5"/>
      <c r="N42" s="6"/>
      <c r="O42" s="6"/>
    </row>
    <row r="43" spans="1:15" s="1" customFormat="1" ht="15.75" customHeight="1">
      <c r="A43" s="7"/>
      <c r="B43" s="8" t="s">
        <v>59</v>
      </c>
      <c r="C43" s="5">
        <v>5323</v>
      </c>
      <c r="D43" s="13">
        <v>10111</v>
      </c>
      <c r="E43" s="13">
        <v>3992</v>
      </c>
      <c r="F43" s="4">
        <f t="shared" si="2"/>
        <v>74.99530340033816</v>
      </c>
      <c r="G43" s="4">
        <v>1650</v>
      </c>
      <c r="H43" s="4">
        <v>7740</v>
      </c>
      <c r="I43" s="4">
        <v>0</v>
      </c>
      <c r="J43" s="4"/>
      <c r="K43" s="4">
        <v>130</v>
      </c>
      <c r="L43" s="4">
        <v>487</v>
      </c>
      <c r="M43" s="5">
        <v>104</v>
      </c>
      <c r="N43" s="6"/>
      <c r="O43" s="6"/>
    </row>
    <row r="44" spans="1:15" s="1" customFormat="1" ht="18.75" customHeight="1">
      <c r="A44" s="7"/>
      <c r="B44" s="8" t="s">
        <v>54</v>
      </c>
      <c r="C44" s="5">
        <v>4470</v>
      </c>
      <c r="D44" s="13">
        <v>4810</v>
      </c>
      <c r="E44" s="13">
        <v>3043</v>
      </c>
      <c r="F44" s="4">
        <f t="shared" si="2"/>
        <v>68.07606263982103</v>
      </c>
      <c r="G44" s="4">
        <v>1977</v>
      </c>
      <c r="H44" s="4">
        <v>2312</v>
      </c>
      <c r="I44" s="4">
        <v>0</v>
      </c>
      <c r="J44" s="4"/>
      <c r="K44" s="4"/>
      <c r="L44" s="4">
        <v>521</v>
      </c>
      <c r="M44" s="5"/>
      <c r="N44" s="6"/>
      <c r="O44" s="6"/>
    </row>
    <row r="45" spans="1:15" s="1" customFormat="1" ht="15" customHeight="1">
      <c r="A45" s="7"/>
      <c r="B45" s="8" t="s">
        <v>55</v>
      </c>
      <c r="C45" s="5">
        <v>3623</v>
      </c>
      <c r="D45" s="13">
        <v>4273</v>
      </c>
      <c r="E45" s="13">
        <v>2919</v>
      </c>
      <c r="F45" s="4">
        <f t="shared" si="2"/>
        <v>80.56858956665747</v>
      </c>
      <c r="G45" s="4">
        <v>1886</v>
      </c>
      <c r="H45" s="4">
        <v>1798</v>
      </c>
      <c r="I45" s="4">
        <v>0</v>
      </c>
      <c r="J45" s="4">
        <v>169</v>
      </c>
      <c r="K45" s="4">
        <v>139</v>
      </c>
      <c r="L45" s="4">
        <v>281</v>
      </c>
      <c r="M45" s="5"/>
      <c r="N45" s="6"/>
      <c r="O45" s="6"/>
    </row>
    <row r="46" spans="1:15" s="1" customFormat="1" ht="17.25" customHeight="1">
      <c r="A46" s="7"/>
      <c r="B46" s="8" t="s">
        <v>13</v>
      </c>
      <c r="C46" s="5">
        <v>10516</v>
      </c>
      <c r="D46" s="13">
        <v>10892</v>
      </c>
      <c r="E46" s="13">
        <v>8128</v>
      </c>
      <c r="F46" s="4">
        <f t="shared" si="2"/>
        <v>77.29174591099277</v>
      </c>
      <c r="G46" s="4">
        <v>5513</v>
      </c>
      <c r="H46" s="4">
        <v>3473</v>
      </c>
      <c r="I46" s="4">
        <v>0</v>
      </c>
      <c r="J46" s="4">
        <v>795</v>
      </c>
      <c r="K46" s="4"/>
      <c r="L46" s="4">
        <v>1082</v>
      </c>
      <c r="M46" s="5"/>
      <c r="N46" s="6">
        <v>29</v>
      </c>
      <c r="O46" s="6"/>
    </row>
    <row r="47" spans="1:15" s="1" customFormat="1" ht="18.75" customHeight="1">
      <c r="A47" s="7"/>
      <c r="B47" s="8" t="s">
        <v>14</v>
      </c>
      <c r="C47" s="5">
        <v>18503</v>
      </c>
      <c r="D47" s="13">
        <v>23294</v>
      </c>
      <c r="E47" s="13">
        <v>15026</v>
      </c>
      <c r="F47" s="4">
        <f t="shared" si="2"/>
        <v>81.20845268334864</v>
      </c>
      <c r="G47" s="4">
        <v>9515</v>
      </c>
      <c r="H47" s="4">
        <v>5188</v>
      </c>
      <c r="I47" s="4">
        <v>6359</v>
      </c>
      <c r="J47" s="4">
        <v>124</v>
      </c>
      <c r="K47" s="4"/>
      <c r="L47" s="4">
        <v>2108</v>
      </c>
      <c r="M47" s="5"/>
      <c r="N47" s="6"/>
      <c r="O47" s="6"/>
    </row>
    <row r="48" spans="1:15" s="2" customFormat="1" ht="18" customHeight="1">
      <c r="A48" s="7"/>
      <c r="B48" s="8" t="s">
        <v>15</v>
      </c>
      <c r="C48" s="5">
        <v>23876</v>
      </c>
      <c r="D48" s="13">
        <v>27302</v>
      </c>
      <c r="E48" s="13">
        <v>19481</v>
      </c>
      <c r="F48" s="4">
        <f t="shared" si="2"/>
        <v>81.5923940358519</v>
      </c>
      <c r="G48" s="4">
        <v>12682</v>
      </c>
      <c r="H48" s="4">
        <v>9059</v>
      </c>
      <c r="I48" s="4">
        <v>733</v>
      </c>
      <c r="J48" s="4">
        <v>808</v>
      </c>
      <c r="K48" s="4"/>
      <c r="L48" s="4">
        <v>2893</v>
      </c>
      <c r="M48" s="5">
        <v>1127</v>
      </c>
      <c r="N48" s="6"/>
      <c r="O48" s="6"/>
    </row>
    <row r="49" spans="1:15" s="1" customFormat="1" ht="15.75" customHeight="1">
      <c r="A49" s="7"/>
      <c r="B49" s="8" t="s">
        <v>16</v>
      </c>
      <c r="C49" s="5">
        <v>8449</v>
      </c>
      <c r="D49" s="13">
        <v>6261</v>
      </c>
      <c r="E49" s="13">
        <v>5100</v>
      </c>
      <c r="F49" s="4">
        <f t="shared" si="2"/>
        <v>60.36217303822937</v>
      </c>
      <c r="G49" s="4">
        <v>2361</v>
      </c>
      <c r="H49" s="4">
        <v>3006</v>
      </c>
      <c r="I49" s="4">
        <v>0</v>
      </c>
      <c r="J49" s="4">
        <v>30</v>
      </c>
      <c r="K49" s="4">
        <v>94</v>
      </c>
      <c r="L49" s="4">
        <v>770</v>
      </c>
      <c r="M49" s="5"/>
      <c r="N49" s="6"/>
      <c r="O49" s="6"/>
    </row>
    <row r="50" spans="1:15" s="2" customFormat="1" ht="15.75" customHeight="1">
      <c r="A50" s="7"/>
      <c r="B50" s="8" t="s">
        <v>17</v>
      </c>
      <c r="C50" s="5">
        <v>5973</v>
      </c>
      <c r="D50" s="13">
        <v>5477</v>
      </c>
      <c r="E50" s="13">
        <v>3828</v>
      </c>
      <c r="F50" s="4">
        <f t="shared" si="2"/>
        <v>64.08839779005525</v>
      </c>
      <c r="G50" s="4">
        <v>3933</v>
      </c>
      <c r="H50" s="4">
        <v>597</v>
      </c>
      <c r="I50" s="4">
        <v>23</v>
      </c>
      <c r="J50" s="4">
        <v>37</v>
      </c>
      <c r="K50" s="4">
        <v>191</v>
      </c>
      <c r="L50" s="4">
        <v>696</v>
      </c>
      <c r="M50" s="5"/>
      <c r="N50" s="6"/>
      <c r="O50" s="6"/>
    </row>
    <row r="51" spans="1:15" s="1" customFormat="1" ht="15" customHeight="1">
      <c r="A51" s="7"/>
      <c r="B51" s="8" t="s">
        <v>18</v>
      </c>
      <c r="C51" s="5">
        <v>2473</v>
      </c>
      <c r="D51" s="13">
        <v>3603</v>
      </c>
      <c r="E51" s="13">
        <v>2401</v>
      </c>
      <c r="F51" s="4">
        <f t="shared" si="2"/>
        <v>97.08855640921958</v>
      </c>
      <c r="G51" s="4">
        <v>1776</v>
      </c>
      <c r="H51" s="4">
        <v>1406</v>
      </c>
      <c r="I51" s="4">
        <v>0</v>
      </c>
      <c r="J51" s="4">
        <v>76</v>
      </c>
      <c r="K51" s="4"/>
      <c r="L51" s="4">
        <v>345</v>
      </c>
      <c r="M51" s="5"/>
      <c r="N51" s="6"/>
      <c r="O51" s="6"/>
    </row>
    <row r="52" spans="1:15" s="1" customFormat="1" ht="16.5" customHeight="1">
      <c r="A52" s="7"/>
      <c r="B52" s="8" t="s">
        <v>19</v>
      </c>
      <c r="C52" s="5">
        <v>11118</v>
      </c>
      <c r="D52" s="13">
        <v>11775</v>
      </c>
      <c r="E52" s="13">
        <v>8821</v>
      </c>
      <c r="F52" s="4">
        <f t="shared" si="2"/>
        <v>79.33980931822269</v>
      </c>
      <c r="G52" s="4">
        <v>3716</v>
      </c>
      <c r="H52" s="4">
        <v>1997</v>
      </c>
      <c r="I52" s="4">
        <v>1912</v>
      </c>
      <c r="J52" s="4">
        <v>424</v>
      </c>
      <c r="K52" s="4">
        <v>259</v>
      </c>
      <c r="L52" s="4">
        <v>1451</v>
      </c>
      <c r="M52" s="5">
        <v>2016</v>
      </c>
      <c r="N52" s="6"/>
      <c r="O52" s="6"/>
    </row>
    <row r="53" spans="1:15" s="1" customFormat="1" ht="18" customHeight="1">
      <c r="A53" s="7"/>
      <c r="B53" s="8" t="s">
        <v>20</v>
      </c>
      <c r="C53" s="5">
        <v>19911</v>
      </c>
      <c r="D53" s="13">
        <v>21134</v>
      </c>
      <c r="E53" s="13">
        <v>14814</v>
      </c>
      <c r="F53" s="4">
        <f t="shared" si="2"/>
        <v>74.4010848274823</v>
      </c>
      <c r="G53" s="4">
        <v>5985</v>
      </c>
      <c r="H53" s="4">
        <v>8176</v>
      </c>
      <c r="I53" s="4">
        <v>2920</v>
      </c>
      <c r="J53" s="4">
        <v>1378</v>
      </c>
      <c r="K53" s="4">
        <v>368</v>
      </c>
      <c r="L53" s="4">
        <v>2307</v>
      </c>
      <c r="M53" s="5"/>
      <c r="N53" s="6"/>
      <c r="O53" s="6"/>
    </row>
    <row r="54" spans="1:15" s="1" customFormat="1" ht="15" customHeight="1">
      <c r="A54" s="7"/>
      <c r="B54" s="8" t="s">
        <v>21</v>
      </c>
      <c r="C54" s="5">
        <v>14242</v>
      </c>
      <c r="D54" s="13">
        <v>15974</v>
      </c>
      <c r="E54" s="13">
        <v>10786</v>
      </c>
      <c r="F54" s="4">
        <f t="shared" si="2"/>
        <v>75.73374526049712</v>
      </c>
      <c r="G54" s="4">
        <v>10614</v>
      </c>
      <c r="H54" s="4">
        <v>2991</v>
      </c>
      <c r="I54" s="4">
        <v>400</v>
      </c>
      <c r="J54" s="4">
        <v>179</v>
      </c>
      <c r="K54" s="4">
        <v>267</v>
      </c>
      <c r="L54" s="4">
        <v>1477</v>
      </c>
      <c r="M54" s="5"/>
      <c r="N54" s="6"/>
      <c r="O54" s="6">
        <v>46</v>
      </c>
    </row>
    <row r="55" spans="1:15" ht="17.25" customHeight="1">
      <c r="A55" s="7"/>
      <c r="B55" s="8" t="s">
        <v>22</v>
      </c>
      <c r="C55" s="5">
        <v>129107</v>
      </c>
      <c r="D55" s="13">
        <v>186053</v>
      </c>
      <c r="E55" s="13">
        <v>112031</v>
      </c>
      <c r="F55" s="4">
        <f t="shared" si="2"/>
        <v>86.7737612987677</v>
      </c>
      <c r="G55" s="2">
        <v>70315</v>
      </c>
      <c r="H55" s="11">
        <v>66593</v>
      </c>
      <c r="I55" s="4">
        <v>31359</v>
      </c>
      <c r="J55" s="4">
        <v>2023</v>
      </c>
      <c r="K55" s="4">
        <v>1240</v>
      </c>
      <c r="L55" s="4">
        <v>8977</v>
      </c>
      <c r="M55" s="1">
        <v>4162</v>
      </c>
      <c r="N55" s="14"/>
      <c r="O55" s="6">
        <v>1384</v>
      </c>
    </row>
    <row r="56" spans="1:15" s="1" customFormat="1" ht="18" customHeight="1">
      <c r="A56" s="7"/>
      <c r="B56" s="8" t="s">
        <v>23</v>
      </c>
      <c r="C56" s="5">
        <v>30264</v>
      </c>
      <c r="D56" s="13">
        <v>20943</v>
      </c>
      <c r="E56" s="13">
        <v>15874</v>
      </c>
      <c r="F56" s="4">
        <f t="shared" si="2"/>
        <v>52.451757864129</v>
      </c>
      <c r="G56" s="4">
        <v>8612</v>
      </c>
      <c r="H56" s="4">
        <v>3406</v>
      </c>
      <c r="I56" s="4">
        <v>2260</v>
      </c>
      <c r="J56" s="4">
        <v>378</v>
      </c>
      <c r="K56" s="4">
        <v>301</v>
      </c>
      <c r="L56" s="4">
        <v>2035</v>
      </c>
      <c r="M56" s="5">
        <v>3951</v>
      </c>
      <c r="N56" s="6"/>
      <c r="O56" s="6"/>
    </row>
    <row r="57" spans="1:15" s="1" customFormat="1" ht="18" customHeight="1">
      <c r="A57" s="7"/>
      <c r="B57" s="8" t="s">
        <v>24</v>
      </c>
      <c r="C57" s="5">
        <v>30629</v>
      </c>
      <c r="D57" s="13">
        <v>24421</v>
      </c>
      <c r="E57" s="13">
        <v>17703</v>
      </c>
      <c r="F57" s="4">
        <f t="shared" si="2"/>
        <v>57.798165137614674</v>
      </c>
      <c r="G57" s="4">
        <v>5067</v>
      </c>
      <c r="H57" s="4">
        <v>10059</v>
      </c>
      <c r="I57" s="4">
        <v>2654</v>
      </c>
      <c r="J57" s="4">
        <v>145</v>
      </c>
      <c r="K57" s="4">
        <v>262</v>
      </c>
      <c r="L57" s="4">
        <v>3447</v>
      </c>
      <c r="M57" s="5">
        <v>2300</v>
      </c>
      <c r="N57" s="6">
        <v>409</v>
      </c>
      <c r="O57" s="6">
        <v>78</v>
      </c>
    </row>
    <row r="58" spans="2:10" ht="12.75" hidden="1">
      <c r="B58" s="1" t="s">
        <v>66</v>
      </c>
      <c r="G58" s="1">
        <f>SUM('[1]Количество учащихся'!$C$149:$C$151)</f>
        <v>6500</v>
      </c>
      <c r="H58" s="1">
        <f>SUM('[1]Количество учащихся'!$C$111:$C$128)</f>
        <v>10607</v>
      </c>
      <c r="I58" s="1">
        <f>SUM('[1]Количество учащихся'!$C$129:$C$148)</f>
        <v>9405</v>
      </c>
      <c r="J58" s="1">
        <f>SUM(G58:I58)</f>
        <v>26512</v>
      </c>
    </row>
    <row r="59" spans="2:10" ht="12.75" hidden="1">
      <c r="B59" s="1" t="s">
        <v>67</v>
      </c>
      <c r="G59" s="1">
        <f>SUM('[1]Количество учащихся'!$C$177:$C$178)</f>
        <v>6237</v>
      </c>
      <c r="H59" s="1">
        <f>SUM('[1]Количество учащихся'!$C$154:$C$162)</f>
        <v>8156</v>
      </c>
      <c r="I59" s="1">
        <f>SUM('[1]Количество учащихся'!$C$163:$C$176)</f>
        <v>2816</v>
      </c>
      <c r="J59" s="1">
        <f aca="true" t="shared" si="3" ref="J59:J65">SUM(G59:I59)</f>
        <v>17209</v>
      </c>
    </row>
    <row r="60" spans="2:10" ht="12.75" hidden="1">
      <c r="B60" s="1" t="s">
        <v>69</v>
      </c>
      <c r="G60" s="1">
        <f>SUM('[1]Количество учащихся'!$C$200:$C$202)</f>
        <v>5889</v>
      </c>
      <c r="H60" s="1">
        <f>SUM('[1]Количество учащихся'!$C$180:$C$188)</f>
        <v>3240</v>
      </c>
      <c r="I60" s="1">
        <f>SUM('[1]Количество учащихся'!$C$189:$C$199)</f>
        <v>1946</v>
      </c>
      <c r="J60" s="1">
        <f t="shared" si="3"/>
        <v>11075</v>
      </c>
    </row>
    <row r="61" spans="2:10" ht="12.75" hidden="1">
      <c r="B61" s="1" t="s">
        <v>68</v>
      </c>
      <c r="G61" s="1">
        <f>'[1]Количество учащихся'!$C$221</f>
        <v>13200</v>
      </c>
      <c r="H61" s="1">
        <f>SUM('[1]Количество учащихся'!$C$204:$C$212)</f>
        <v>3719</v>
      </c>
      <c r="I61" s="1">
        <f>SUM('[1]Количество учащихся'!$C$213:$C$220)</f>
        <v>2116</v>
      </c>
      <c r="J61" s="1">
        <f t="shared" si="3"/>
        <v>19035</v>
      </c>
    </row>
    <row r="62" spans="2:10" ht="12.75" hidden="1">
      <c r="B62" s="1" t="s">
        <v>70</v>
      </c>
      <c r="G62" s="1">
        <f>SUM('[1]Количество учащихся'!$C$254)</f>
        <v>3661</v>
      </c>
      <c r="H62" s="1">
        <f>SUM('[1]Количество учащихся'!$C$223:$C$236)</f>
        <v>10394</v>
      </c>
      <c r="I62" s="1">
        <f>SUM('[1]Количество учащихся'!$C$237:$C$253)</f>
        <v>4133</v>
      </c>
      <c r="J62" s="1">
        <f t="shared" si="3"/>
        <v>18188</v>
      </c>
    </row>
    <row r="63" spans="2:10" ht="12.75" hidden="1">
      <c r="B63" s="1" t="s">
        <v>71</v>
      </c>
      <c r="G63" s="1">
        <f>SUM('[1]Количество учащихся'!$C$299:$C$303)</f>
        <v>13551</v>
      </c>
      <c r="H63" s="1">
        <f>SUM('[1]Количество учащихся'!$C$256:$C$272)</f>
        <v>7109</v>
      </c>
      <c r="I63" s="1">
        <f>SUM('[1]Количество учащихся'!$C$273:$C$298)</f>
        <v>4249</v>
      </c>
      <c r="J63" s="1">
        <f t="shared" si="3"/>
        <v>24909</v>
      </c>
    </row>
    <row r="64" spans="2:10" ht="12.75" hidden="1">
      <c r="B64" s="1" t="s">
        <v>72</v>
      </c>
      <c r="G64" s="1">
        <f>SUM('[1]Количество учащихся'!$C$334:$C$338)</f>
        <v>9958</v>
      </c>
      <c r="H64" s="1">
        <f>SUM('[1]Количество учащихся'!$C$305:$C$317)</f>
        <v>9319</v>
      </c>
      <c r="I64" s="1">
        <f>SUM('[1]Количество учащихся'!$C$318:$C$333)</f>
        <v>2791</v>
      </c>
      <c r="J64" s="1">
        <f t="shared" si="3"/>
        <v>22068</v>
      </c>
    </row>
    <row r="65" spans="2:10" ht="12.75" hidden="1">
      <c r="B65" s="1" t="s">
        <v>73</v>
      </c>
      <c r="G65" s="1">
        <f>SUM('[1]Количество учащихся'!$C$381)</f>
        <v>3401</v>
      </c>
      <c r="H65" s="1">
        <f>SUM('[1]Количество учащихся'!$C$340:$C$355)</f>
        <v>5656</v>
      </c>
      <c r="I65" s="1">
        <f>SUM('[1]Количество учащихся'!$C$356:$C$380)</f>
        <v>2708</v>
      </c>
      <c r="J65" s="1">
        <f t="shared" si="3"/>
        <v>11765</v>
      </c>
    </row>
  </sheetData>
  <sheetProtection/>
  <autoFilter ref="A1:O45"/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Лиана Масалимова</dc:creator>
  <cp:keywords/>
  <dc:description/>
  <cp:lastModifiedBy>USER</cp:lastModifiedBy>
  <cp:lastPrinted>2021-08-05T11:22:58Z</cp:lastPrinted>
  <dcterms:created xsi:type="dcterms:W3CDTF">2019-08-01T11:39:04Z</dcterms:created>
  <dcterms:modified xsi:type="dcterms:W3CDTF">2021-08-05T11:23:57Z</dcterms:modified>
  <cp:category/>
  <cp:version/>
  <cp:contentType/>
  <cp:contentStatus/>
</cp:coreProperties>
</file>